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results" sheetId="1" r:id="rId1"/>
  </sheets>
  <definedNames/>
  <calcPr fullCalcOnLoad="1"/>
</workbook>
</file>

<file path=xl/sharedStrings.xml><?xml version="1.0" encoding="utf-8"?>
<sst xmlns="http://schemas.openxmlformats.org/spreadsheetml/2006/main" count="328" uniqueCount="257">
  <si>
    <t>links</t>
  </si>
  <si>
    <t>scores</t>
  </si>
  <si>
    <t>stats</t>
  </si>
  <si>
    <t>relative scores</t>
  </si>
  <si>
    <t>rank</t>
  </si>
  <si>
    <t>id1</t>
  </si>
  <si>
    <t>id2</t>
  </si>
  <si>
    <t>Link RO</t>
  </si>
  <si>
    <t>Link RU</t>
  </si>
  <si>
    <t>Link UO</t>
  </si>
  <si>
    <t>Link UU</t>
  </si>
  <si>
    <t>RO</t>
  </si>
  <si>
    <t>RU</t>
  </si>
  <si>
    <t>UO</t>
  </si>
  <si>
    <t>UU</t>
  </si>
  <si>
    <t>self1</t>
  </si>
  <si>
    <t>self2</t>
  </si>
  <si>
    <t>n1</t>
  </si>
  <si>
    <t>n2</t>
  </si>
  <si>
    <t>rel_RO</t>
  </si>
  <si>
    <t>rel_RU</t>
  </si>
  <si>
    <t>rel_UO</t>
  </si>
  <si>
    <t>rel_UU</t>
  </si>
  <si>
    <t>rel_RU – rel_RO</t>
  </si>
  <si>
    <t>REL &gt; 0.5</t>
  </si>
  <si>
    <t>Type</t>
  </si>
  <si>
    <t>http://www.cs.bgu.ac.il/~negevcb/FRUUT/?tree1=ASE_00047nl&amp;tree2=ASE_00348nl&amp;Rooted=true&amp;Ordered=true&amp;Local=false</t>
  </si>
  <si>
    <t>http://www.cs.bgu.ac.il/~negevcb/FRUUT/?tree1=ASE_00047nl&amp;tree2=ASE_00348nl&amp;Rooted=true&amp;Ordered=false&amp;Local=false</t>
  </si>
  <si>
    <t>http://www.cs.bgu.ac.il/~negevcb/FRUUT/?tree1=ASE_00047nl&amp;tree2=ASE_00348nl&amp;Rooted=false&amp;Ordered=true&amp;Local=false</t>
  </si>
  <si>
    <t>http://www.cs.bgu.ac.il/~negevcb/FRUUT/?tree1=ASE_00047nl&amp;tree2=ASE_00348nl&amp;Rooted=false&amp;Ordered=false&amp;Local=false</t>
  </si>
  <si>
    <t>ASE_00047</t>
  </si>
  <si>
    <t>ASE_00348</t>
  </si>
  <si>
    <t>http://www.cs.bgu.ac.il/~negevcb/FRUUT/?tree1=ASE_00047nl&amp;tree2=ASE_00334nl&amp;Rooted=true&amp;Ordered=true&amp;Local=false</t>
  </si>
  <si>
    <t>http://www.cs.bgu.ac.il/~negevcb/FRUUT/?tree1=ASE_00047nl&amp;tree2=ASE_00334nl&amp;Rooted=true&amp;Ordered=false&amp;Local=false</t>
  </si>
  <si>
    <t>http://www.cs.bgu.ac.il/~negevcb/FRUUT/?tree1=ASE_00047nl&amp;tree2=ASE_00334nl&amp;Rooted=false&amp;Ordered=true&amp;Local=false</t>
  </si>
  <si>
    <t>http://www.cs.bgu.ac.il/~negevcb/FRUUT/?tree1=ASE_00047nl&amp;tree2=ASE_00334nl&amp;Rooted=false&amp;Ordered=false&amp;Local=false</t>
  </si>
  <si>
    <t>ASE_00334</t>
  </si>
  <si>
    <t>http://www.cs.bgu.ac.il/~negevcb/FRUUT/?tree1=ASE_00047nl&amp;tree2=ASE_00451nl&amp;Rooted=true&amp;Ordered=true&amp;Local=false</t>
  </si>
  <si>
    <t>http://www.cs.bgu.ac.il/~negevcb/FRUUT/?tree1=ASE_00047nl&amp;tree2=ASE_00451nl&amp;Rooted=true&amp;Ordered=false&amp;Local=false</t>
  </si>
  <si>
    <t>http://www.cs.bgu.ac.il/~negevcb/FRUUT/?tree1=ASE_00047nl&amp;tree2=ASE_00451nl&amp;Rooted=false&amp;Ordered=true&amp;Local=false</t>
  </si>
  <si>
    <t>http://www.cs.bgu.ac.il/~negevcb/FRUUT/?tree1=ASE_00047nl&amp;tree2=ASE_00451nl&amp;Rooted=false&amp;Ordered=false&amp;Local=false</t>
  </si>
  <si>
    <t>ASE_00451</t>
  </si>
  <si>
    <t>http://www.cs.bgu.ac.il/~negevcb/FRUUT/?tree1=ASE_00047nl&amp;tree2=ASE_00109nl&amp;Rooted=true&amp;Ordered=true&amp;Local=false</t>
  </si>
  <si>
    <t>http://www.cs.bgu.ac.il/~negevcb/FRUUT/?tree1=ASE_00047nl&amp;tree2=ASE_00109nl&amp;Rooted=true&amp;Ordered=false&amp;Local=false</t>
  </si>
  <si>
    <t>http://www.cs.bgu.ac.il/~negevcb/FRUUT/?tree1=ASE_00047nl&amp;tree2=ASE_00109nl&amp;Rooted=false&amp;Ordered=true&amp;Local=false</t>
  </si>
  <si>
    <t>http://www.cs.bgu.ac.il/~negevcb/FRUUT/?tree1=ASE_00047nl&amp;tree2=ASE_00109nl&amp;Rooted=false&amp;Ordered=false&amp;Local=false</t>
  </si>
  <si>
    <t>ASE_00109</t>
  </si>
  <si>
    <t>http://www.cs.bgu.ac.il/~negevcb/FRUUT/?tree1=ASE_00047nl&amp;tree2=ASE_00349nl&amp;Rooted=true&amp;Ordered=true&amp;Local=false</t>
  </si>
  <si>
    <t>http://www.cs.bgu.ac.il/~negevcb/FRUUT/?tree1=ASE_00047nl&amp;tree2=ASE_00349nl&amp;Rooted=true&amp;Ordered=false&amp;Local=false</t>
  </si>
  <si>
    <t>http://www.cs.bgu.ac.il/~negevcb/FRUUT/?tree1=ASE_00047nl&amp;tree2=ASE_00349nl&amp;Rooted=false&amp;Ordered=true&amp;Local=false</t>
  </si>
  <si>
    <t>http://www.cs.bgu.ac.il/~negevcb/FRUUT/?tree1=ASE_00047nl&amp;tree2=ASE_00349nl&amp;Rooted=false&amp;Ordered=false&amp;Local=false</t>
  </si>
  <si>
    <t>ASE_00349</t>
  </si>
  <si>
    <t>http://www.cs.bgu.ac.il/~negevcb/FRUUT/?tree1=ASE_00047nl&amp;tree2=ASE_00110nl&amp;Rooted=true&amp;Ordered=true&amp;Local=false</t>
  </si>
  <si>
    <t>http://www.cs.bgu.ac.il/~negevcb/FRUUT/?tree1=ASE_00047nl&amp;tree2=ASE_00110nl&amp;Rooted=true&amp;Ordered=false&amp;Local=false</t>
  </si>
  <si>
    <t>http://www.cs.bgu.ac.il/~negevcb/FRUUT/?tree1=ASE_00047nl&amp;tree2=ASE_00110nl&amp;Rooted=false&amp;Ordered=true&amp;Local=false</t>
  </si>
  <si>
    <t>http://www.cs.bgu.ac.il/~negevcb/FRUUT/?tree1=ASE_00047nl&amp;tree2=ASE_00110nl&amp;Rooted=false&amp;Ordered=false&amp;Local=false</t>
  </si>
  <si>
    <t>ASE_00110</t>
  </si>
  <si>
    <t>http://www.cs.bgu.ac.il/~negevcb/FRUUT/?tree1=ASE_00047nl&amp;tree2=ASE_00107nl&amp;Rooted=true&amp;Ordered=true&amp;Local=false</t>
  </si>
  <si>
    <t>http://www.cs.bgu.ac.il/~negevcb/FRUUT/?tree1=ASE_00047nl&amp;tree2=ASE_00107nl&amp;Rooted=true&amp;Ordered=false&amp;Local=false</t>
  </si>
  <si>
    <t>http://www.cs.bgu.ac.il/~negevcb/FRUUT/?tree1=ASE_00047nl&amp;tree2=ASE_00107nl&amp;Rooted=false&amp;Ordered=true&amp;Local=false</t>
  </si>
  <si>
    <t>http://www.cs.bgu.ac.il/~negevcb/FRUUT/?tree1=ASE_00047nl&amp;tree2=ASE_00107nl&amp;Rooted=false&amp;Ordered=false&amp;Local=false</t>
  </si>
  <si>
    <t>ASE_00107</t>
  </si>
  <si>
    <t>http://www.cs.bgu.ac.il/~negevcb/FRUUT/?tree1=ASE_00047nl&amp;tree2=ASE_00158nl&amp;Rooted=true&amp;Ordered=true&amp;Local=false</t>
  </si>
  <si>
    <t>http://www.cs.bgu.ac.il/~negevcb/FRUUT/?tree1=ASE_00047nl&amp;tree2=ASE_00158nl&amp;Rooted=true&amp;Ordered=false&amp;Local=false</t>
  </si>
  <si>
    <t>http://www.cs.bgu.ac.il/~negevcb/FRUUT/?tree1=ASE_00047nl&amp;tree2=ASE_00158nl&amp;Rooted=false&amp;Ordered=true&amp;Local=false</t>
  </si>
  <si>
    <t>http://www.cs.bgu.ac.il/~negevcb/FRUUT/?tree1=ASE_00047nl&amp;tree2=ASE_00158nl&amp;Rooted=false&amp;Ordered=false&amp;Local=false</t>
  </si>
  <si>
    <t>ASE_00158</t>
  </si>
  <si>
    <t>http://www.cs.bgu.ac.il/~negevcb/FRUUT/?tree1=ASE_00047nl&amp;tree2=ASE_00146nl&amp;Rooted=true&amp;Ordered=true&amp;Local=false</t>
  </si>
  <si>
    <t>http://www.cs.bgu.ac.il/~negevcb/FRUUT/?tree1=ASE_00047nl&amp;tree2=ASE_00146nl&amp;Rooted=true&amp;Ordered=false&amp;Local=false</t>
  </si>
  <si>
    <t>http://www.cs.bgu.ac.il/~negevcb/FRUUT/?tree1=ASE_00047nl&amp;tree2=ASE_00146nl&amp;Rooted=false&amp;Ordered=true&amp;Local=false</t>
  </si>
  <si>
    <t>http://www.cs.bgu.ac.il/~negevcb/FRUUT/?tree1=ASE_00047nl&amp;tree2=ASE_00146nl&amp;Rooted=false&amp;Ordered=false&amp;Local=false</t>
  </si>
  <si>
    <t>ASE_00146</t>
  </si>
  <si>
    <t>http://www.cs.bgu.ac.il/~negevcb/FRUUT/?tree1=ASE_00047nl&amp;tree2=ASE_00416nl&amp;Rooted=true&amp;Ordered=true&amp;Local=false</t>
  </si>
  <si>
    <t>http://www.cs.bgu.ac.il/~negevcb/FRUUT/?tree1=ASE_00047nl&amp;tree2=ASE_00416nl&amp;Rooted=true&amp;Ordered=false&amp;Local=false</t>
  </si>
  <si>
    <t>http://www.cs.bgu.ac.il/~negevcb/FRUUT/?tree1=ASE_00047nl&amp;tree2=ASE_00416nl&amp;Rooted=false&amp;Ordered=true&amp;Local=false</t>
  </si>
  <si>
    <t>http://www.cs.bgu.ac.il/~negevcb/FRUUT/?tree1=ASE_00047nl&amp;tree2=ASE_00416nl&amp;Rooted=false&amp;Ordered=false&amp;Local=false</t>
  </si>
  <si>
    <t>ASE_00416</t>
  </si>
  <si>
    <t>http://www.cs.bgu.ac.il/~negevcb/FRUUT/?tree1=ASE_00018nl&amp;tree2=ASE_00070nl&amp;Rooted=true&amp;Ordered=true&amp;Local=false</t>
  </si>
  <si>
    <t>http://www.cs.bgu.ac.il/~negevcb/FRUUT/?tree1=ASE_00018nl&amp;tree2=ASE_00070nl&amp;Rooted=true&amp;Ordered=false&amp;Local=false</t>
  </si>
  <si>
    <t>http://www.cs.bgu.ac.il/~negevcb/FRUUT/?tree1=ASE_00018nl&amp;tree2=ASE_00070nl&amp;Rooted=false&amp;Ordered=true&amp;Local=false</t>
  </si>
  <si>
    <t>http://www.cs.bgu.ac.il/~negevcb/FRUUT/?tree1=ASE_00018nl&amp;tree2=ASE_00070nl&amp;Rooted=false&amp;Ordered=false&amp;Local=false</t>
  </si>
  <si>
    <t>ASE_00018</t>
  </si>
  <si>
    <t>ASE_00070</t>
  </si>
  <si>
    <t>http://www.cs.bgu.ac.il/~negevcb/FRUUT/?tree1=ASE_00018nl&amp;tree2=ASE_00072nl&amp;Rooted=true&amp;Ordered=true&amp;Local=false</t>
  </si>
  <si>
    <t>http://www.cs.bgu.ac.il/~negevcb/FRUUT/?tree1=ASE_00018nl&amp;tree2=ASE_00072nl&amp;Rooted=true&amp;Ordered=false&amp;Local=false</t>
  </si>
  <si>
    <t>http://www.cs.bgu.ac.il/~negevcb/FRUUT/?tree1=ASE_00018nl&amp;tree2=ASE_00072nl&amp;Rooted=false&amp;Ordered=true&amp;Local=false</t>
  </si>
  <si>
    <t>http://www.cs.bgu.ac.il/~negevcb/FRUUT/?tree1=ASE_00018nl&amp;tree2=ASE_00072nl&amp;Rooted=false&amp;Ordered=false&amp;Local=false</t>
  </si>
  <si>
    <t>ASE_00072</t>
  </si>
  <si>
    <t>http://www.cs.bgu.ac.il/~negevcb/FRUUT/?tree1=ASE_00047nl&amp;tree2=ASE_00428nl&amp;Rooted=true&amp;Ordered=true&amp;Local=false</t>
  </si>
  <si>
    <t>http://www.cs.bgu.ac.il/~negevcb/FRUUT/?tree1=ASE_00047nl&amp;tree2=ASE_00428nl&amp;Rooted=true&amp;Ordered=false&amp;Local=false</t>
  </si>
  <si>
    <t>http://www.cs.bgu.ac.il/~negevcb/FRUUT/?tree1=ASE_00047nl&amp;tree2=ASE_00428nl&amp;Rooted=false&amp;Ordered=true&amp;Local=false</t>
  </si>
  <si>
    <t>http://www.cs.bgu.ac.il/~negevcb/FRUUT/?tree1=ASE_00047nl&amp;tree2=ASE_00428nl&amp;Rooted=false&amp;Ordered=false&amp;Local=false</t>
  </si>
  <si>
    <t>ASE_00428</t>
  </si>
  <si>
    <t>http://www.cs.bgu.ac.il/~negevcb/FRUUT/?tree1=ASE_00067nl&amp;tree2=ASE_00146nl&amp;Rooted=true&amp;Ordered=true&amp;Local=false</t>
  </si>
  <si>
    <t>http://www.cs.bgu.ac.il/~negevcb/FRUUT/?tree1=ASE_00067nl&amp;tree2=ASE_00146nl&amp;Rooted=true&amp;Ordered=false&amp;Local=false</t>
  </si>
  <si>
    <t>http://www.cs.bgu.ac.il/~negevcb/FRUUT/?tree1=ASE_00067nl&amp;tree2=ASE_00146nl&amp;Rooted=false&amp;Ordered=true&amp;Local=false</t>
  </si>
  <si>
    <t>http://www.cs.bgu.ac.il/~negevcb/FRUUT/?tree1=ASE_00067nl&amp;tree2=ASE_00146nl&amp;Rooted=false&amp;Ordered=false&amp;Local=false</t>
  </si>
  <si>
    <t>ASE_00067</t>
  </si>
  <si>
    <t>http://www.cs.bgu.ac.il/~negevcb/FRUUT/?tree1=ASE_00066nl&amp;tree2=ASE_00146nl&amp;Rooted=true&amp;Ordered=true&amp;Local=false</t>
  </si>
  <si>
    <t>http://www.cs.bgu.ac.il/~negevcb/FRUUT/?tree1=ASE_00066nl&amp;tree2=ASE_00146nl&amp;Rooted=true&amp;Ordered=false&amp;Local=false</t>
  </si>
  <si>
    <t>http://www.cs.bgu.ac.il/~negevcb/FRUUT/?tree1=ASE_00066nl&amp;tree2=ASE_00146nl&amp;Rooted=false&amp;Ordered=true&amp;Local=false</t>
  </si>
  <si>
    <t>http://www.cs.bgu.ac.il/~negevcb/FRUUT/?tree1=ASE_00066nl&amp;tree2=ASE_00146nl&amp;Rooted=false&amp;Ordered=false&amp;Local=false</t>
  </si>
  <si>
    <t>ASE_00066</t>
  </si>
  <si>
    <t>http://www.cs.bgu.ac.il/~negevcb/FRUUT/?tree1=ASE_00067nl&amp;tree2=ASE_00451nl&amp;Rooted=true&amp;Ordered=true&amp;Local=false</t>
  </si>
  <si>
    <t>http://www.cs.bgu.ac.il/~negevcb/FRUUT/?tree1=ASE_00067nl&amp;tree2=ASE_00451nl&amp;Rooted=true&amp;Ordered=false&amp;Local=false</t>
  </si>
  <si>
    <t>http://www.cs.bgu.ac.il/~negevcb/FRUUT/?tree1=ASE_00067nl&amp;tree2=ASE_00451nl&amp;Rooted=false&amp;Ordered=true&amp;Local=false</t>
  </si>
  <si>
    <t>http://www.cs.bgu.ac.il/~negevcb/FRUUT/?tree1=ASE_00067nl&amp;tree2=ASE_00451nl&amp;Rooted=false&amp;Ordered=false&amp;Local=false</t>
  </si>
  <si>
    <t>http://www.cs.bgu.ac.il/~negevcb/FRUUT/?tree1=ASE_00066nl&amp;tree2=ASE_00451nl&amp;Rooted=true&amp;Ordered=true&amp;Local=false</t>
  </si>
  <si>
    <t>http://www.cs.bgu.ac.il/~negevcb/FRUUT/?tree1=ASE_00066nl&amp;tree2=ASE_00451nl&amp;Rooted=true&amp;Ordered=false&amp;Local=false</t>
  </si>
  <si>
    <t>http://www.cs.bgu.ac.il/~negevcb/FRUUT/?tree1=ASE_00066nl&amp;tree2=ASE_00451nl&amp;Rooted=false&amp;Ordered=true&amp;Local=false</t>
  </si>
  <si>
    <t>http://www.cs.bgu.ac.il/~negevcb/FRUUT/?tree1=ASE_00066nl&amp;tree2=ASE_00451nl&amp;Rooted=false&amp;Ordered=false&amp;Local=false</t>
  </si>
  <si>
    <t>http://www.cs.bgu.ac.il/~negevcb/FRUUT/?tree1=ASE_00067nl&amp;tree2=ASE_00334nl&amp;Rooted=true&amp;Ordered=true&amp;Local=false</t>
  </si>
  <si>
    <t>http://www.cs.bgu.ac.il/~negevcb/FRUUT/?tree1=ASE_00067nl&amp;tree2=ASE_00334nl&amp;Rooted=true&amp;Ordered=false&amp;Local=false</t>
  </si>
  <si>
    <t>http://www.cs.bgu.ac.il/~negevcb/FRUUT/?tree1=ASE_00067nl&amp;tree2=ASE_00334nl&amp;Rooted=false&amp;Ordered=true&amp;Local=false</t>
  </si>
  <si>
    <t>http://www.cs.bgu.ac.il/~negevcb/FRUUT/?tree1=ASE_00067nl&amp;tree2=ASE_00334nl&amp;Rooted=false&amp;Ordered=false&amp;Local=false</t>
  </si>
  <si>
    <t>http://www.cs.bgu.ac.il/~negevcb/FRUUT/?tree1=ASE_00066nl&amp;tree2=ASE_00334nl&amp;Rooted=true&amp;Ordered=true&amp;Local=false</t>
  </si>
  <si>
    <t>http://www.cs.bgu.ac.il/~negevcb/FRUUT/?tree1=ASE_00066nl&amp;tree2=ASE_00334nl&amp;Rooted=true&amp;Ordered=false&amp;Local=false</t>
  </si>
  <si>
    <t>http://www.cs.bgu.ac.il/~negevcb/FRUUT/?tree1=ASE_00066nl&amp;tree2=ASE_00334nl&amp;Rooted=false&amp;Ordered=true&amp;Local=false</t>
  </si>
  <si>
    <t>http://www.cs.bgu.ac.il/~negevcb/FRUUT/?tree1=ASE_00066nl&amp;tree2=ASE_00334nl&amp;Rooted=false&amp;Ordered=false&amp;Local=false</t>
  </si>
  <si>
    <t>http://www.cs.bgu.ac.il/~negevcb/FRUUT/?tree1=ASE_00067nl&amp;tree2=ASE_00428nl&amp;Rooted=true&amp;Ordered=true&amp;Local=false</t>
  </si>
  <si>
    <t>http://www.cs.bgu.ac.il/~negevcb/FRUUT/?tree1=ASE_00067nl&amp;tree2=ASE_00428nl&amp;Rooted=true&amp;Ordered=false&amp;Local=false</t>
  </si>
  <si>
    <t>http://www.cs.bgu.ac.il/~negevcb/FRUUT/?tree1=ASE_00067nl&amp;tree2=ASE_00428nl&amp;Rooted=false&amp;Ordered=true&amp;Local=false</t>
  </si>
  <si>
    <t>http://www.cs.bgu.ac.il/~negevcb/FRUUT/?tree1=ASE_00067nl&amp;tree2=ASE_00428nl&amp;Rooted=false&amp;Ordered=false&amp;Local=false</t>
  </si>
  <si>
    <t>http://www.cs.bgu.ac.il/~negevcb/FRUUT/?tree1=ASE_00067nl&amp;tree2=ASE_00416nl&amp;Rooted=true&amp;Ordered=true&amp;Local=false</t>
  </si>
  <si>
    <t>http://www.cs.bgu.ac.il/~negevcb/FRUUT/?tree1=ASE_00067nl&amp;tree2=ASE_00416nl&amp;Rooted=true&amp;Ordered=false&amp;Local=false</t>
  </si>
  <si>
    <t>http://www.cs.bgu.ac.il/~negevcb/FRUUT/?tree1=ASE_00067nl&amp;tree2=ASE_00416nl&amp;Rooted=false&amp;Ordered=true&amp;Local=false</t>
  </si>
  <si>
    <t>http://www.cs.bgu.ac.il/~negevcb/FRUUT/?tree1=ASE_00067nl&amp;tree2=ASE_00416nl&amp;Rooted=false&amp;Ordered=false&amp;Local=false</t>
  </si>
  <si>
    <t>http://www.cs.bgu.ac.il/~negevcb/FRUUT/?tree1=ASE_00066nl&amp;tree2=ASE_00428nl&amp;Rooted=true&amp;Ordered=true&amp;Local=false</t>
  </si>
  <si>
    <t>http://www.cs.bgu.ac.il/~negevcb/FRUUT/?tree1=ASE_00066nl&amp;tree2=ASE_00428nl&amp;Rooted=true&amp;Ordered=false&amp;Local=false</t>
  </si>
  <si>
    <t>http://www.cs.bgu.ac.il/~negevcb/FRUUT/?tree1=ASE_00066nl&amp;tree2=ASE_00428nl&amp;Rooted=false&amp;Ordered=true&amp;Local=false</t>
  </si>
  <si>
    <t>http://www.cs.bgu.ac.il/~negevcb/FRUUT/?tree1=ASE_00066nl&amp;tree2=ASE_00428nl&amp;Rooted=false&amp;Ordered=false&amp;Local=false</t>
  </si>
  <si>
    <t>http://www.cs.bgu.ac.il/~negevcb/FRUUT/?tree1=ASE_00066nl&amp;tree2=ASE_00416nl&amp;Rooted=true&amp;Ordered=true&amp;Local=false</t>
  </si>
  <si>
    <t>http://www.cs.bgu.ac.il/~negevcb/FRUUT/?tree1=ASE_00066nl&amp;tree2=ASE_00416nl&amp;Rooted=true&amp;Ordered=false&amp;Local=false</t>
  </si>
  <si>
    <t>http://www.cs.bgu.ac.il/~negevcb/FRUUT/?tree1=ASE_00066nl&amp;tree2=ASE_00416nl&amp;Rooted=false&amp;Ordered=true&amp;Local=false</t>
  </si>
  <si>
    <t>http://www.cs.bgu.ac.il/~negevcb/FRUUT/?tree1=ASE_00066nl&amp;tree2=ASE_00416nl&amp;Rooted=false&amp;Ordered=false&amp;Local=false</t>
  </si>
  <si>
    <t>http://www.cs.bgu.ac.il/~negevcb/FRUUT/?tree1=ASE_00067nl&amp;tree2=ASE_00348nl&amp;Rooted=true&amp;Ordered=true&amp;Local=false</t>
  </si>
  <si>
    <t>http://www.cs.bgu.ac.il/~negevcb/FRUUT/?tree1=ASE_00067nl&amp;tree2=ASE_00348nl&amp;Rooted=true&amp;Ordered=false&amp;Local=false</t>
  </si>
  <si>
    <t>http://www.cs.bgu.ac.il/~negevcb/FRUUT/?tree1=ASE_00067nl&amp;tree2=ASE_00348nl&amp;Rooted=false&amp;Ordered=true&amp;Local=false</t>
  </si>
  <si>
    <t>http://www.cs.bgu.ac.il/~negevcb/FRUUT/?tree1=ASE_00067nl&amp;tree2=ASE_00348nl&amp;Rooted=false&amp;Ordered=false&amp;Local=false</t>
  </si>
  <si>
    <t>http://www.cs.bgu.ac.il/~negevcb/FRUUT/?tree1=ASE_00066nl&amp;tree2=ASE_00348nl&amp;Rooted=true&amp;Ordered=true&amp;Local=false</t>
  </si>
  <si>
    <t>http://www.cs.bgu.ac.il/~negevcb/FRUUT/?tree1=ASE_00066nl&amp;tree2=ASE_00348nl&amp;Rooted=true&amp;Ordered=false&amp;Local=false</t>
  </si>
  <si>
    <t>http://www.cs.bgu.ac.il/~negevcb/FRUUT/?tree1=ASE_00066nl&amp;tree2=ASE_00348nl&amp;Rooted=false&amp;Ordered=true&amp;Local=false</t>
  </si>
  <si>
    <t>http://www.cs.bgu.ac.il/~negevcb/FRUUT/?tree1=ASE_00066nl&amp;tree2=ASE_00348nl&amp;Rooted=false&amp;Ordered=false&amp;Local=false</t>
  </si>
  <si>
    <t>http://www.cs.bgu.ac.il/~negevcb/FRUUT/?tree1=ASE_00067nl&amp;tree2=ASE_00109nl&amp;Rooted=true&amp;Ordered=true&amp;Local=false</t>
  </si>
  <si>
    <t>http://www.cs.bgu.ac.il/~negevcb/FRUUT/?tree1=ASE_00067nl&amp;tree2=ASE_00109nl&amp;Rooted=true&amp;Ordered=false&amp;Local=false</t>
  </si>
  <si>
    <t>http://www.cs.bgu.ac.il/~negevcb/FRUUT/?tree1=ASE_00067nl&amp;tree2=ASE_00109nl&amp;Rooted=false&amp;Ordered=true&amp;Local=false</t>
  </si>
  <si>
    <t>http://www.cs.bgu.ac.il/~negevcb/FRUUT/?tree1=ASE_00067nl&amp;tree2=ASE_00109nl&amp;Rooted=false&amp;Ordered=false&amp;Local=false</t>
  </si>
  <si>
    <t>http://www.cs.bgu.ac.il/~negevcb/FRUUT/?tree1=ASE_00067nl&amp;tree2=ASE_00349nl&amp;Rooted=true&amp;Ordered=true&amp;Local=false</t>
  </si>
  <si>
    <t>http://www.cs.bgu.ac.il/~negevcb/FRUUT/?tree1=ASE_00067nl&amp;tree2=ASE_00349nl&amp;Rooted=true&amp;Ordered=false&amp;Local=false</t>
  </si>
  <si>
    <t>http://www.cs.bgu.ac.il/~negevcb/FRUUT/?tree1=ASE_00067nl&amp;tree2=ASE_00349nl&amp;Rooted=false&amp;Ordered=true&amp;Local=false</t>
  </si>
  <si>
    <t>http://www.cs.bgu.ac.il/~negevcb/FRUUT/?tree1=ASE_00067nl&amp;tree2=ASE_00349nl&amp;Rooted=false&amp;Ordered=false&amp;Local=false</t>
  </si>
  <si>
    <t>http://www.cs.bgu.ac.il/~negevcb/FRUUT/?tree1=ASE_00066nl&amp;tree2=ASE_00109nl&amp;Rooted=true&amp;Ordered=true&amp;Local=false</t>
  </si>
  <si>
    <t>http://www.cs.bgu.ac.il/~negevcb/FRUUT/?tree1=ASE_00066nl&amp;tree2=ASE_00109nl&amp;Rooted=true&amp;Ordered=false&amp;Local=false</t>
  </si>
  <si>
    <t>http://www.cs.bgu.ac.il/~negevcb/FRUUT/?tree1=ASE_00066nl&amp;tree2=ASE_00109nl&amp;Rooted=false&amp;Ordered=true&amp;Local=false</t>
  </si>
  <si>
    <t>http://www.cs.bgu.ac.il/~negevcb/FRUUT/?tree1=ASE_00066nl&amp;tree2=ASE_00109nl&amp;Rooted=false&amp;Ordered=false&amp;Local=false</t>
  </si>
  <si>
    <t>http://www.cs.bgu.ac.il/~negevcb/FRUUT/?tree1=ASE_00066nl&amp;tree2=ASE_00349nl&amp;Rooted=true&amp;Ordered=true&amp;Local=false</t>
  </si>
  <si>
    <t>http://www.cs.bgu.ac.il/~negevcb/FRUUT/?tree1=ASE_00066nl&amp;tree2=ASE_00349nl&amp;Rooted=true&amp;Ordered=false&amp;Local=false</t>
  </si>
  <si>
    <t>http://www.cs.bgu.ac.il/~negevcb/FRUUT/?tree1=ASE_00066nl&amp;tree2=ASE_00349nl&amp;Rooted=false&amp;Ordered=true&amp;Local=false</t>
  </si>
  <si>
    <t>http://www.cs.bgu.ac.il/~negevcb/FRUUT/?tree1=ASE_00066nl&amp;tree2=ASE_00349nl&amp;Rooted=false&amp;Ordered=false&amp;Local=false</t>
  </si>
  <si>
    <t>http://www.cs.bgu.ac.il/~negevcb/FRUUT/?tree1=ASE_00067nl&amp;tree2=ASE_00110nl&amp;Rooted=true&amp;Ordered=true&amp;Local=false</t>
  </si>
  <si>
    <t>http://www.cs.bgu.ac.il/~negevcb/FRUUT/?tree1=ASE_00067nl&amp;tree2=ASE_00110nl&amp;Rooted=true&amp;Ordered=false&amp;Local=false</t>
  </si>
  <si>
    <t>http://www.cs.bgu.ac.il/~negevcb/FRUUT/?tree1=ASE_00067nl&amp;tree2=ASE_00110nl&amp;Rooted=false&amp;Ordered=true&amp;Local=false</t>
  </si>
  <si>
    <t>http://www.cs.bgu.ac.il/~negevcb/FRUUT/?tree1=ASE_00067nl&amp;tree2=ASE_00110nl&amp;Rooted=false&amp;Ordered=false&amp;Local=false</t>
  </si>
  <si>
    <t>http://www.cs.bgu.ac.il/~negevcb/FRUUT/?tree1=ASE_00067nl&amp;tree2=ASE_00158nl&amp;Rooted=true&amp;Ordered=true&amp;Local=false</t>
  </si>
  <si>
    <t>http://www.cs.bgu.ac.il/~negevcb/FRUUT/?tree1=ASE_00067nl&amp;tree2=ASE_00158nl&amp;Rooted=true&amp;Ordered=false&amp;Local=false</t>
  </si>
  <si>
    <t>http://www.cs.bgu.ac.il/~negevcb/FRUUT/?tree1=ASE_00067nl&amp;tree2=ASE_00158nl&amp;Rooted=false&amp;Ordered=true&amp;Local=false</t>
  </si>
  <si>
    <t>http://www.cs.bgu.ac.il/~negevcb/FRUUT/?tree1=ASE_00067nl&amp;tree2=ASE_00158nl&amp;Rooted=false&amp;Ordered=false&amp;Local=false</t>
  </si>
  <si>
    <t>http://www.cs.bgu.ac.il/~negevcb/FRUUT/?tree1=ASE_00067nl&amp;tree2=ASE_00107nl&amp;Rooted=true&amp;Ordered=true&amp;Local=false</t>
  </si>
  <si>
    <t>http://www.cs.bgu.ac.il/~negevcb/FRUUT/?tree1=ASE_00067nl&amp;tree2=ASE_00107nl&amp;Rooted=true&amp;Ordered=false&amp;Local=false</t>
  </si>
  <si>
    <t>http://www.cs.bgu.ac.il/~negevcb/FRUUT/?tree1=ASE_00067nl&amp;tree2=ASE_00107nl&amp;Rooted=false&amp;Ordered=true&amp;Local=false</t>
  </si>
  <si>
    <t>http://www.cs.bgu.ac.il/~negevcb/FRUUT/?tree1=ASE_00067nl&amp;tree2=ASE_00107nl&amp;Rooted=false&amp;Ordered=false&amp;Local=false</t>
  </si>
  <si>
    <t>http://www.cs.bgu.ac.il/~negevcb/FRUUT/?tree1=ASE_00066nl&amp;tree2=ASE_00110nl&amp;Rooted=true&amp;Ordered=true&amp;Local=false</t>
  </si>
  <si>
    <t>http://www.cs.bgu.ac.il/~negevcb/FRUUT/?tree1=ASE_00066nl&amp;tree2=ASE_00110nl&amp;Rooted=true&amp;Ordered=false&amp;Local=false</t>
  </si>
  <si>
    <t>http://www.cs.bgu.ac.il/~negevcb/FRUUT/?tree1=ASE_00066nl&amp;tree2=ASE_00110nl&amp;Rooted=false&amp;Ordered=true&amp;Local=false</t>
  </si>
  <si>
    <t>http://www.cs.bgu.ac.il/~negevcb/FRUUT/?tree1=ASE_00066nl&amp;tree2=ASE_00110nl&amp;Rooted=false&amp;Ordered=false&amp;Local=false</t>
  </si>
  <si>
    <t>http://www.cs.bgu.ac.il/~negevcb/FRUUT/?tree1=ASE_00066nl&amp;tree2=ASE_00107nl&amp;Rooted=true&amp;Ordered=true&amp;Local=false</t>
  </si>
  <si>
    <t>http://www.cs.bgu.ac.il/~negevcb/FRUUT/?tree1=ASE_00066nl&amp;tree2=ASE_00107nl&amp;Rooted=true&amp;Ordered=false&amp;Local=false</t>
  </si>
  <si>
    <t>http://www.cs.bgu.ac.il/~negevcb/FRUUT/?tree1=ASE_00066nl&amp;tree2=ASE_00107nl&amp;Rooted=false&amp;Ordered=true&amp;Local=false</t>
  </si>
  <si>
    <t>http://www.cs.bgu.ac.il/~negevcb/FRUUT/?tree1=ASE_00066nl&amp;tree2=ASE_00107nl&amp;Rooted=false&amp;Ordered=false&amp;Local=false</t>
  </si>
  <si>
    <t>http://www.cs.bgu.ac.il/~negevcb/FRUUT/?tree1=ASE_00066nl&amp;tree2=ASE_00158nl&amp;Rooted=true&amp;Ordered=true&amp;Local=false</t>
  </si>
  <si>
    <t>http://www.cs.bgu.ac.il/~negevcb/FRUUT/?tree1=ASE_00066nl&amp;tree2=ASE_00158nl&amp;Rooted=true&amp;Ordered=false&amp;Local=false</t>
  </si>
  <si>
    <t>http://www.cs.bgu.ac.il/~negevcb/FRUUT/?tree1=ASE_00066nl&amp;tree2=ASE_00158nl&amp;Rooted=false&amp;Ordered=true&amp;Local=false</t>
  </si>
  <si>
    <t>http://www.cs.bgu.ac.il/~negevcb/FRUUT/?tree1=ASE_00066nl&amp;tree2=ASE_00158nl&amp;Rooted=false&amp;Ordered=false&amp;Local=false</t>
  </si>
  <si>
    <t>http://www.cs.bgu.ac.il/~negevcb/FRUUT/?tree1=ASE_00018nl&amp;tree2=ASE_00065nl&amp;Rooted=true&amp;Ordered=true&amp;Local=false</t>
  </si>
  <si>
    <t>http://www.cs.bgu.ac.il/~negevcb/FRUUT/?tree1=ASE_00018nl&amp;tree2=ASE_00065nl&amp;Rooted=true&amp;Ordered=false&amp;Local=false</t>
  </si>
  <si>
    <t>http://www.cs.bgu.ac.il/~negevcb/FRUUT/?tree1=ASE_00018nl&amp;tree2=ASE_00065nl&amp;Rooted=false&amp;Ordered=true&amp;Local=false</t>
  </si>
  <si>
    <t>http://www.cs.bgu.ac.il/~negevcb/FRUUT/?tree1=ASE_00018nl&amp;tree2=ASE_00065nl&amp;Rooted=false&amp;Ordered=false&amp;Local=false</t>
  </si>
  <si>
    <t>ASE_00065</t>
  </si>
  <si>
    <t>http://www.cs.bgu.ac.il/~negevcb/FRUUT/?tree1=ASE_00018nl&amp;tree2=ASE_00050nl&amp;Rooted=true&amp;Ordered=true&amp;Local=false</t>
  </si>
  <si>
    <t>http://www.cs.bgu.ac.il/~negevcb/FRUUT/?tree1=ASE_00018nl&amp;tree2=ASE_00050nl&amp;Rooted=true&amp;Ordered=false&amp;Local=false</t>
  </si>
  <si>
    <t>http://www.cs.bgu.ac.il/~negevcb/FRUUT/?tree1=ASE_00018nl&amp;tree2=ASE_00050nl&amp;Rooted=false&amp;Ordered=true&amp;Local=false</t>
  </si>
  <si>
    <t>http://www.cs.bgu.ac.il/~negevcb/FRUUT/?tree1=ASE_00018nl&amp;tree2=ASE_00050nl&amp;Rooted=false&amp;Ordered=false&amp;Local=false</t>
  </si>
  <si>
    <t>ASE_00050</t>
  </si>
  <si>
    <t>http://www.cs.bgu.ac.il/~negevcb/FRUUT/?tree1=ASE_00018nl&amp;tree2=ASE_00049nl&amp;Rooted=true&amp;Ordered=true&amp;Local=false</t>
  </si>
  <si>
    <t>http://www.cs.bgu.ac.il/~negevcb/FRUUT/?tree1=ASE_00018nl&amp;tree2=ASE_00049nl&amp;Rooted=true&amp;Ordered=false&amp;Local=false</t>
  </si>
  <si>
    <t>http://www.cs.bgu.ac.il/~negevcb/FRUUT/?tree1=ASE_00018nl&amp;tree2=ASE_00049nl&amp;Rooted=false&amp;Ordered=true&amp;Local=false</t>
  </si>
  <si>
    <t>http://www.cs.bgu.ac.il/~negevcb/FRUUT/?tree1=ASE_00018nl&amp;tree2=ASE_00049nl&amp;Rooted=false&amp;Ordered=false&amp;Local=false</t>
  </si>
  <si>
    <t>ASE_00049</t>
  </si>
  <si>
    <t>http://www.cs.bgu.ac.il/~negevcb/FRUUT/?tree1=ASE_00054nl&amp;tree2=ASE_00295nl&amp;Rooted=true&amp;Ordered=true&amp;Local=false</t>
  </si>
  <si>
    <t>http://www.cs.bgu.ac.il/~negevcb/FRUUT/?tree1=ASE_00054nl&amp;tree2=ASE_00295nl&amp;Rooted=true&amp;Ordered=false&amp;Local=false</t>
  </si>
  <si>
    <t>http://www.cs.bgu.ac.il/~negevcb/FRUUT/?tree1=ASE_00054nl&amp;tree2=ASE_00295nl&amp;Rooted=false&amp;Ordered=true&amp;Local=false</t>
  </si>
  <si>
    <t>http://www.cs.bgu.ac.il/~negevcb/FRUUT/?tree1=ASE_00054nl&amp;tree2=ASE_00295nl&amp;Rooted=false&amp;Ordered=false&amp;Local=false</t>
  </si>
  <si>
    <t>ASE_00054</t>
  </si>
  <si>
    <t>ASE_00295</t>
  </si>
  <si>
    <t>http://www.cs.bgu.ac.il/~negevcb/FRUUT/?tree1=ASE_00053nl&amp;tree2=ASE_00295nl&amp;Rooted=true&amp;Ordered=true&amp;Local=false</t>
  </si>
  <si>
    <t>http://www.cs.bgu.ac.il/~negevcb/FRUUT/?tree1=ASE_00053nl&amp;tree2=ASE_00295nl&amp;Rooted=true&amp;Ordered=false&amp;Local=false</t>
  </si>
  <si>
    <t>http://www.cs.bgu.ac.il/~negevcb/FRUUT/?tree1=ASE_00053nl&amp;tree2=ASE_00295nl&amp;Rooted=false&amp;Ordered=true&amp;Local=false</t>
  </si>
  <si>
    <t>http://www.cs.bgu.ac.il/~negevcb/FRUUT/?tree1=ASE_00053nl&amp;tree2=ASE_00295nl&amp;Rooted=false&amp;Ordered=false&amp;Local=false</t>
  </si>
  <si>
    <t>ASE_00053</t>
  </si>
  <si>
    <t>http://www.cs.bgu.ac.il/~negevcb/FRUUT/?tree1=ASE_00018nl&amp;tree2=ASE_00073nl&amp;Rooted=true&amp;Ordered=true&amp;Local=false</t>
  </si>
  <si>
    <t>http://www.cs.bgu.ac.il/~negevcb/FRUUT/?tree1=ASE_00018nl&amp;tree2=ASE_00073nl&amp;Rooted=true&amp;Ordered=false&amp;Local=false</t>
  </si>
  <si>
    <t>http://www.cs.bgu.ac.il/~negevcb/FRUUT/?tree1=ASE_00018nl&amp;tree2=ASE_00073nl&amp;Rooted=false&amp;Ordered=true&amp;Local=false</t>
  </si>
  <si>
    <t>http://www.cs.bgu.ac.il/~negevcb/FRUUT/?tree1=ASE_00018nl&amp;tree2=ASE_00073nl&amp;Rooted=false&amp;Ordered=false&amp;Local=false</t>
  </si>
  <si>
    <t>ASE_00073</t>
  </si>
  <si>
    <t>http://www.cs.bgu.ac.il/~negevcb/FRUUT/?tree1=ASE_00018nl&amp;tree2=ASE_00069nl&amp;Rooted=true&amp;Ordered=true&amp;Local=false</t>
  </si>
  <si>
    <t>http://www.cs.bgu.ac.il/~negevcb/FRUUT/?tree1=ASE_00018nl&amp;tree2=ASE_00069nl&amp;Rooted=true&amp;Ordered=false&amp;Local=false</t>
  </si>
  <si>
    <t>http://www.cs.bgu.ac.il/~negevcb/FRUUT/?tree1=ASE_00018nl&amp;tree2=ASE_00069nl&amp;Rooted=false&amp;Ordered=true&amp;Local=false</t>
  </si>
  <si>
    <t>http://www.cs.bgu.ac.il/~negevcb/FRUUT/?tree1=ASE_00018nl&amp;tree2=ASE_00069nl&amp;Rooted=false&amp;Ordered=false&amp;Local=false</t>
  </si>
  <si>
    <t>ASE_00069</t>
  </si>
  <si>
    <t>http://www.cs.bgu.ac.il/~negevcb/FRUUT/?tree1=ASE_00018nl&amp;tree2=ASE_00071nl&amp;Rooted=true&amp;Ordered=true&amp;Local=false</t>
  </si>
  <si>
    <t>http://www.cs.bgu.ac.il/~negevcb/FRUUT/?tree1=ASE_00018nl&amp;tree2=ASE_00071nl&amp;Rooted=true&amp;Ordered=false&amp;Local=false</t>
  </si>
  <si>
    <t>http://www.cs.bgu.ac.il/~negevcb/FRUUT/?tree1=ASE_00018nl&amp;tree2=ASE_00071nl&amp;Rooted=false&amp;Ordered=true&amp;Local=false</t>
  </si>
  <si>
    <t>http://www.cs.bgu.ac.il/~negevcb/FRUUT/?tree1=ASE_00018nl&amp;tree2=ASE_00071nl&amp;Rooted=false&amp;Ordered=false&amp;Local=false</t>
  </si>
  <si>
    <t>ASE_00071</t>
  </si>
  <si>
    <t>http://www.cs.bgu.ac.il/~negevcb/FRUUT/?tree1=ASE_00018nl&amp;tree2=ASE_00054nl&amp;Rooted=true&amp;Ordered=true&amp;Local=false</t>
  </si>
  <si>
    <t>http://www.cs.bgu.ac.il/~negevcb/FRUUT/?tree1=ASE_00018nl&amp;tree2=ASE_00054nl&amp;Rooted=true&amp;Ordered=false&amp;Local=false</t>
  </si>
  <si>
    <t>http://www.cs.bgu.ac.il/~negevcb/FRUUT/?tree1=ASE_00018nl&amp;tree2=ASE_00054nl&amp;Rooted=false&amp;Ordered=true&amp;Local=false</t>
  </si>
  <si>
    <t>http://www.cs.bgu.ac.il/~negevcb/FRUUT/?tree1=ASE_00018nl&amp;tree2=ASE_00054nl&amp;Rooted=false&amp;Ordered=false&amp;Local=false</t>
  </si>
  <si>
    <t>http://www.cs.bgu.ac.il/~negevcb/FRUUT/?tree1=ASE_00018nl&amp;tree2=ASE_00053nl&amp;Rooted=true&amp;Ordered=true&amp;Local=false</t>
  </si>
  <si>
    <t>http://www.cs.bgu.ac.il/~negevcb/FRUUT/?tree1=ASE_00018nl&amp;tree2=ASE_00053nl&amp;Rooted=true&amp;Ordered=false&amp;Local=false</t>
  </si>
  <si>
    <t>http://www.cs.bgu.ac.il/~negevcb/FRUUT/?tree1=ASE_00018nl&amp;tree2=ASE_00053nl&amp;Rooted=false&amp;Ordered=true&amp;Local=false</t>
  </si>
  <si>
    <t>http://www.cs.bgu.ac.il/~negevcb/FRUUT/?tree1=ASE_00018nl&amp;tree2=ASE_00053nl&amp;Rooted=false&amp;Ordered=false&amp;Local=false</t>
  </si>
  <si>
    <t>http://www.cs.bgu.ac.il/~negevcb/FRUUT/?tree1=ASE_00018nl&amp;tree2=ASE_00061nl&amp;Rooted=true&amp;Ordered=true&amp;Local=false</t>
  </si>
  <si>
    <t>http://www.cs.bgu.ac.il/~negevcb/FRUUT/?tree1=ASE_00018nl&amp;tree2=ASE_00061nl&amp;Rooted=true&amp;Ordered=false&amp;Local=false</t>
  </si>
  <si>
    <t>http://www.cs.bgu.ac.il/~negevcb/FRUUT/?tree1=ASE_00018nl&amp;tree2=ASE_00061nl&amp;Rooted=false&amp;Ordered=true&amp;Local=false</t>
  </si>
  <si>
    <t>http://www.cs.bgu.ac.il/~negevcb/FRUUT/?tree1=ASE_00018nl&amp;tree2=ASE_00061nl&amp;Rooted=false&amp;Ordered=false&amp;Local=false</t>
  </si>
  <si>
    <t>ASE_00061</t>
  </si>
  <si>
    <t>http://www.cs.bgu.ac.il/~negevcb/FRUUT/?tree1=ASE_00050nl&amp;tree2=ASE_00292nl&amp;Rooted=true&amp;Ordered=true&amp;Local=false</t>
  </si>
  <si>
    <t>http://www.cs.bgu.ac.il/~negevcb/FRUUT/?tree1=ASE_00050nl&amp;tree2=ASE_00292nl&amp;Rooted=true&amp;Ordered=false&amp;Local=false</t>
  </si>
  <si>
    <t>http://www.cs.bgu.ac.il/~negevcb/FRUUT/?tree1=ASE_00050nl&amp;tree2=ASE_00292nl&amp;Rooted=false&amp;Ordered=true&amp;Local=false</t>
  </si>
  <si>
    <t>http://www.cs.bgu.ac.il/~negevcb/FRUUT/?tree1=ASE_00050nl&amp;tree2=ASE_00292nl&amp;Rooted=false&amp;Ordered=false&amp;Local=false</t>
  </si>
  <si>
    <t>ASE_00292</t>
  </si>
  <si>
    <t>http://www.cs.bgu.ac.il/~negevcb/FRUUT/?tree1=ASE_00049nl&amp;tree2=ASE_00292nl&amp;Rooted=true&amp;Ordered=true&amp;Local=false</t>
  </si>
  <si>
    <t>http://www.cs.bgu.ac.il/~negevcb/FRUUT/?tree1=ASE_00049nl&amp;tree2=ASE_00292nl&amp;Rooted=true&amp;Ordered=false&amp;Local=false</t>
  </si>
  <si>
    <t>http://www.cs.bgu.ac.il/~negevcb/FRUUT/?tree1=ASE_00049nl&amp;tree2=ASE_00292nl&amp;Rooted=false&amp;Ordered=true&amp;Local=false</t>
  </si>
  <si>
    <t>http://www.cs.bgu.ac.il/~negevcb/FRUUT/?tree1=ASE_00049nl&amp;tree2=ASE_00292nl&amp;Rooted=false&amp;Ordered=false&amp;Local=false</t>
  </si>
  <si>
    <t>http://www.cs.bgu.ac.il/~negevcb/FRUUT/?tree1=ASE_00018nl&amp;tree2=ASE_00036nl&amp;Rooted=true&amp;Ordered=true&amp;Local=false</t>
  </si>
  <si>
    <t>http://www.cs.bgu.ac.il/~negevcb/FRUUT/?tree1=ASE_00018nl&amp;tree2=ASE_00036nl&amp;Rooted=true&amp;Ordered=false&amp;Local=false</t>
  </si>
  <si>
    <t>http://www.cs.bgu.ac.il/~negevcb/FRUUT/?tree1=ASE_00018nl&amp;tree2=ASE_00036nl&amp;Rooted=false&amp;Ordered=true&amp;Local=false</t>
  </si>
  <si>
    <t>http://www.cs.bgu.ac.il/~negevcb/FRUUT/?tree1=ASE_00018nl&amp;tree2=ASE_00036nl&amp;Rooted=false&amp;Ordered=false&amp;Local=false</t>
  </si>
  <si>
    <t>ASE_00036</t>
  </si>
  <si>
    <t>http://www.cs.bgu.ac.il/~negevcb/FRUUT/?tree1=ASE_00054nl&amp;tree2=ASE_00292nl&amp;Rooted=true&amp;Ordered=true&amp;Local=false</t>
  </si>
  <si>
    <t>http://www.cs.bgu.ac.il/~negevcb/FRUUT/?tree1=ASE_00054nl&amp;tree2=ASE_00292nl&amp;Rooted=true&amp;Ordered=false&amp;Local=false</t>
  </si>
  <si>
    <t>http://www.cs.bgu.ac.il/~negevcb/FRUUT/?tree1=ASE_00054nl&amp;tree2=ASE_00292nl&amp;Rooted=false&amp;Ordered=true&amp;Local=false</t>
  </si>
  <si>
    <t>http://www.cs.bgu.ac.il/~negevcb/FRUUT/?tree1=ASE_00054nl&amp;tree2=ASE_00292nl&amp;Rooted=false&amp;Ordered=false&amp;Local=false</t>
  </si>
  <si>
    <t>Count1</t>
  </si>
  <si>
    <t>Count2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</si>
</sst>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"/>
  </numFmts>
  <fonts count="4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54"/>
  <sheetViews>
    <sheetView tabSelected="1" workbookViewId="0" topLeftCell="A1">
      <pane xSplit="6" ySplit="2" topLeftCell="G26" activePane="bottomRight" state="frozen"/>
      <selection pane="topLeft" activeCell="A1" sqref="A1"/>
      <selection pane="topRight" activeCell="G1" sqref="G1"/>
      <selection pane="bottomLeft" activeCell="A26" sqref="A26"/>
      <selection pane="bottomRight" activeCell="AB54" sqref="AB54"/>
    </sheetView>
  </sheetViews>
  <sheetFormatPr defaultColWidth="11.421875" defaultRowHeight="12.75"/>
  <cols>
    <col min="1" max="1" width="5.00390625" style="0" customWidth="1"/>
    <col min="2" max="3" width="11.140625" style="0" customWidth="1"/>
    <col min="4" max="4" width="5.28125" style="0" customWidth="1"/>
    <col min="5" max="5" width="4.7109375" style="0" customWidth="1"/>
    <col min="6" max="6" width="4.8515625" style="0" customWidth="1"/>
    <col min="7" max="7" width="4.7109375" style="0" customWidth="1"/>
    <col min="8" max="13" width="7.57421875" style="0" customWidth="1"/>
    <col min="14" max="15" width="4.421875" style="0" customWidth="1"/>
    <col min="16" max="16" width="7.421875" style="0" customWidth="1"/>
    <col min="17" max="17" width="7.28125" style="0" customWidth="1"/>
    <col min="18" max="18" width="7.421875" style="0" customWidth="1"/>
    <col min="19" max="19" width="7.28125" style="0" customWidth="1"/>
    <col min="20" max="25" width="0" style="0" hidden="1" customWidth="1"/>
    <col min="26" max="16384" width="11.57421875" style="0" customWidth="1"/>
  </cols>
  <sheetData>
    <row r="1" spans="2:19" ht="12">
      <c r="B1" s="1" t="s">
        <v>0</v>
      </c>
      <c r="C1" s="1"/>
      <c r="D1" s="1"/>
      <c r="E1" s="1"/>
      <c r="F1" s="1"/>
      <c r="G1" s="1"/>
      <c r="H1" s="1" t="s">
        <v>1</v>
      </c>
      <c r="I1" s="1"/>
      <c r="J1" s="1"/>
      <c r="K1" s="1"/>
      <c r="L1" s="1"/>
      <c r="M1" s="1"/>
      <c r="N1" s="1" t="s">
        <v>2</v>
      </c>
      <c r="O1" s="1"/>
      <c r="P1" s="1" t="s">
        <v>3</v>
      </c>
      <c r="Q1" s="1"/>
      <c r="R1" s="1"/>
      <c r="S1" s="1"/>
    </row>
    <row r="2" spans="1:28" s="4" customFormat="1" ht="24.75" customHeight="1">
      <c r="A2" s="2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3" t="s">
        <v>15</v>
      </c>
      <c r="M2" s="3" t="s">
        <v>16</v>
      </c>
      <c r="N2" s="3" t="s">
        <v>17</v>
      </c>
      <c r="O2" s="3" t="s">
        <v>18</v>
      </c>
      <c r="P2" s="3" t="s">
        <v>19</v>
      </c>
      <c r="Q2" s="3" t="s">
        <v>20</v>
      </c>
      <c r="R2" s="3" t="s">
        <v>21</v>
      </c>
      <c r="S2" s="3" t="s">
        <v>22</v>
      </c>
      <c r="Z2" s="3" t="s">
        <v>23</v>
      </c>
      <c r="AA2" s="3" t="s">
        <v>24</v>
      </c>
      <c r="AB2" s="4" t="s">
        <v>25</v>
      </c>
    </row>
    <row r="3" spans="1:28" ht="12">
      <c r="A3" s="2">
        <v>1</v>
      </c>
      <c r="B3" t="str">
        <f>HYPERLINK(CONCATENATE("http://www.rnasoft.ca/strand/show_results.php?molecule_ID=",X3),X3)</f>
        <v>ASE_00047</v>
      </c>
      <c r="C3" t="str">
        <f>HYPERLINK(CONCATENATE("http://www.rnasoft.ca/strand/show_results.php?molecule_ID=",Y3),Y3)</f>
        <v>ASE_00348</v>
      </c>
      <c r="D3" s="5" t="str">
        <f>HYPERLINK(T3,"link")</f>
        <v>link</v>
      </c>
      <c r="E3" s="5" t="str">
        <f>HYPERLINK(U3,"link")</f>
        <v>link</v>
      </c>
      <c r="F3" s="5" t="str">
        <f>HYPERLINK(V3,"link")</f>
        <v>link</v>
      </c>
      <c r="G3" s="5" t="str">
        <f>HYPERLINK(W3,"link")</f>
        <v>link</v>
      </c>
      <c r="H3" s="6">
        <v>-680.89</v>
      </c>
      <c r="I3" s="6">
        <v>-787.87</v>
      </c>
      <c r="J3" s="6">
        <v>-680.89</v>
      </c>
      <c r="K3" s="6">
        <v>-787.87</v>
      </c>
      <c r="L3" s="6">
        <v>-1539.3099</v>
      </c>
      <c r="M3" s="6">
        <v>-1535.71</v>
      </c>
      <c r="N3" s="7">
        <v>184</v>
      </c>
      <c r="O3" s="7">
        <v>175</v>
      </c>
      <c r="P3" s="8">
        <f>H3*2/($L3+$M3)</f>
        <v>0.4428524186136161</v>
      </c>
      <c r="Q3" s="8">
        <f>I3*2/($L3+$M3)</f>
        <v>0.51243245612817</v>
      </c>
      <c r="R3" s="8">
        <f>J3*2/($L3+$M3)</f>
        <v>0.4428524186136161</v>
      </c>
      <c r="S3" s="8">
        <f>K3*2/($L3+$M3)</f>
        <v>0.51243245612817</v>
      </c>
      <c r="T3" t="s">
        <v>26</v>
      </c>
      <c r="U3" t="s">
        <v>27</v>
      </c>
      <c r="V3" t="s">
        <v>28</v>
      </c>
      <c r="W3" t="s">
        <v>29</v>
      </c>
      <c r="X3" t="s">
        <v>30</v>
      </c>
      <c r="Y3" t="s">
        <v>31</v>
      </c>
      <c r="Z3" s="8">
        <f>Q3-P3</f>
        <v>0.06958003751455394</v>
      </c>
      <c r="AA3" s="7">
        <f>IF(Q3&gt;0.5,1,0)</f>
        <v>1</v>
      </c>
      <c r="AB3">
        <v>1</v>
      </c>
    </row>
    <row r="4" spans="1:28" ht="12">
      <c r="A4" s="2">
        <v>2</v>
      </c>
      <c r="B4" t="str">
        <f>HYPERLINK(CONCATENATE("http://www.rnasoft.ca/strand/show_results.php?molecule_ID=",X4),X4)</f>
        <v>ASE_00047</v>
      </c>
      <c r="C4" t="str">
        <f>HYPERLINK(CONCATENATE("http://www.rnasoft.ca/strand/show_results.php?molecule_ID=",Y4),Y4)</f>
        <v>ASE_00334</v>
      </c>
      <c r="D4" s="5" t="str">
        <f>HYPERLINK(T4,"link")</f>
        <v>link</v>
      </c>
      <c r="E4" s="5" t="str">
        <f>HYPERLINK(U4,"link")</f>
        <v>link</v>
      </c>
      <c r="F4" s="5" t="str">
        <f>HYPERLINK(V4,"link")</f>
        <v>link</v>
      </c>
      <c r="G4" s="5" t="str">
        <f>HYPERLINK(W4,"link")</f>
        <v>link</v>
      </c>
      <c r="H4" s="6">
        <v>-705.2</v>
      </c>
      <c r="I4" s="6">
        <v>-810.62</v>
      </c>
      <c r="J4" s="6">
        <v>-705.2</v>
      </c>
      <c r="K4" s="6">
        <v>-810.62</v>
      </c>
      <c r="L4" s="6">
        <v>-1539.3099</v>
      </c>
      <c r="M4" s="6">
        <v>-1537.62</v>
      </c>
      <c r="N4" s="7">
        <v>184</v>
      </c>
      <c r="O4" s="7">
        <v>177</v>
      </c>
      <c r="P4" s="8">
        <f>H4*2/($L4+$M4)</f>
        <v>0.458378983544604</v>
      </c>
      <c r="Q4" s="8">
        <f>I4*2/($L4+$M4)</f>
        <v>0.5269018315951884</v>
      </c>
      <c r="R4" s="8">
        <f>J4*2/($L4+$M4)</f>
        <v>0.458378983544604</v>
      </c>
      <c r="S4" s="8">
        <f>K4*2/($L4+$M4)</f>
        <v>0.5269018315951884</v>
      </c>
      <c r="T4" t="s">
        <v>32</v>
      </c>
      <c r="U4" t="s">
        <v>33</v>
      </c>
      <c r="V4" t="s">
        <v>34</v>
      </c>
      <c r="W4" t="s">
        <v>35</v>
      </c>
      <c r="X4" t="s">
        <v>30</v>
      </c>
      <c r="Y4" t="s">
        <v>36</v>
      </c>
      <c r="Z4" s="8">
        <f>Q4-P4</f>
        <v>0.06852284805058445</v>
      </c>
      <c r="AA4" s="7">
        <f>IF(Q4&gt;0.5,1,0)</f>
        <v>1</v>
      </c>
      <c r="AB4">
        <v>1</v>
      </c>
    </row>
    <row r="5" spans="1:28" ht="12">
      <c r="A5" s="2">
        <v>3</v>
      </c>
      <c r="B5" t="str">
        <f>HYPERLINK(CONCATENATE("http://www.rnasoft.ca/strand/show_results.php?molecule_ID=",X5),X5)</f>
        <v>ASE_00047</v>
      </c>
      <c r="C5" t="str">
        <f>HYPERLINK(CONCATENATE("http://www.rnasoft.ca/strand/show_results.php?molecule_ID=",Y5),Y5)</f>
        <v>ASE_00451</v>
      </c>
      <c r="D5" s="5" t="str">
        <f>HYPERLINK(T5,"link")</f>
        <v>link</v>
      </c>
      <c r="E5" s="5" t="str">
        <f>HYPERLINK(U5,"link")</f>
        <v>link</v>
      </c>
      <c r="F5" s="5" t="str">
        <f>HYPERLINK(V5,"link")</f>
        <v>link</v>
      </c>
      <c r="G5" s="5" t="str">
        <f>HYPERLINK(W5,"link")</f>
        <v>link</v>
      </c>
      <c r="H5" s="6">
        <v>-694.7</v>
      </c>
      <c r="I5" s="6">
        <v>-798.74</v>
      </c>
      <c r="J5" s="6">
        <v>-694.7</v>
      </c>
      <c r="K5" s="6">
        <v>-801.88</v>
      </c>
      <c r="L5" s="6">
        <v>-1539.3099</v>
      </c>
      <c r="M5" s="6">
        <v>-1520.5499</v>
      </c>
      <c r="N5" s="7">
        <v>184</v>
      </c>
      <c r="O5" s="7">
        <v>177</v>
      </c>
      <c r="P5" s="8">
        <f>H5*2/($L5+$M5)</f>
        <v>0.45407309184558065</v>
      </c>
      <c r="Q5" s="8">
        <f>I5*2/($L5+$M5)</f>
        <v>0.5220762075438881</v>
      </c>
      <c r="R5" s="8">
        <f>J5*2/($L5+$M5)</f>
        <v>0.45407309184558065</v>
      </c>
      <c r="S5" s="8">
        <f>K5*2/($L5+$M5)</f>
        <v>0.5241285891595425</v>
      </c>
      <c r="T5" t="s">
        <v>37</v>
      </c>
      <c r="U5" t="s">
        <v>38</v>
      </c>
      <c r="V5" t="s">
        <v>39</v>
      </c>
      <c r="W5" t="s">
        <v>40</v>
      </c>
      <c r="X5" t="s">
        <v>30</v>
      </c>
      <c r="Y5" t="s">
        <v>41</v>
      </c>
      <c r="Z5" s="8">
        <f>Q5-P5</f>
        <v>0.06800311569830741</v>
      </c>
      <c r="AA5" s="7">
        <f>IF(Q5&gt;0.5,1,0)</f>
        <v>1</v>
      </c>
      <c r="AB5">
        <v>1</v>
      </c>
    </row>
    <row r="6" spans="1:28" ht="12">
      <c r="A6" s="2">
        <v>4</v>
      </c>
      <c r="B6" t="str">
        <f>HYPERLINK(CONCATENATE("http://www.rnasoft.ca/strand/show_results.php?molecule_ID=",X6),X6)</f>
        <v>ASE_00047</v>
      </c>
      <c r="C6" t="str">
        <f>HYPERLINK(CONCATENATE("http://www.rnasoft.ca/strand/show_results.php?molecule_ID=",Y6),Y6)</f>
        <v>ASE_00109</v>
      </c>
      <c r="D6" s="5" t="str">
        <f>HYPERLINK(T6,"link")</f>
        <v>link</v>
      </c>
      <c r="E6" s="5" t="str">
        <f>HYPERLINK(U6,"link")</f>
        <v>link</v>
      </c>
      <c r="F6" s="5" t="str">
        <f>HYPERLINK(V6,"link")</f>
        <v>link</v>
      </c>
      <c r="G6" s="5" t="str">
        <f>HYPERLINK(W6,"link")</f>
        <v>link</v>
      </c>
      <c r="H6" s="6">
        <v>-698.9</v>
      </c>
      <c r="I6" s="6">
        <v>-803.58</v>
      </c>
      <c r="J6" s="6">
        <v>-698.9</v>
      </c>
      <c r="K6" s="6">
        <v>-803.58</v>
      </c>
      <c r="L6" s="6">
        <v>-1539.3099</v>
      </c>
      <c r="M6" s="6">
        <v>-1539.66</v>
      </c>
      <c r="N6" s="7">
        <v>184</v>
      </c>
      <c r="O6" s="7">
        <v>176</v>
      </c>
      <c r="P6" s="8">
        <f>H6*2/($L6+$M6)</f>
        <v>0.4539830025619932</v>
      </c>
      <c r="Q6" s="8">
        <f>I6*2/($L6+$M6)</f>
        <v>0.5219797699224017</v>
      </c>
      <c r="R6" s="8">
        <f>J6*2/($L6+$M6)</f>
        <v>0.4539830025619932</v>
      </c>
      <c r="S6" s="8">
        <f>K6*2/($L6+$M6)</f>
        <v>0.5219797699224017</v>
      </c>
      <c r="T6" t="s">
        <v>42</v>
      </c>
      <c r="U6" t="s">
        <v>43</v>
      </c>
      <c r="V6" t="s">
        <v>44</v>
      </c>
      <c r="W6" t="s">
        <v>45</v>
      </c>
      <c r="X6" t="s">
        <v>30</v>
      </c>
      <c r="Y6" t="s">
        <v>46</v>
      </c>
      <c r="Z6" s="8">
        <f>Q6-P6</f>
        <v>0.0679967673604085</v>
      </c>
      <c r="AA6" s="7">
        <f>IF(Q6&gt;0.5,1,0)</f>
        <v>1</v>
      </c>
      <c r="AB6">
        <v>1</v>
      </c>
    </row>
    <row r="7" spans="1:28" ht="12">
      <c r="A7" s="2">
        <v>5</v>
      </c>
      <c r="B7" t="str">
        <f>HYPERLINK(CONCATENATE("http://www.rnasoft.ca/strand/show_results.php?molecule_ID=",X7),X7)</f>
        <v>ASE_00047</v>
      </c>
      <c r="C7" t="str">
        <f>HYPERLINK(CONCATENATE("http://www.rnasoft.ca/strand/show_results.php?molecule_ID=",Y7),Y7)</f>
        <v>ASE_00349</v>
      </c>
      <c r="D7" s="5" t="str">
        <f>HYPERLINK(T7,"link")</f>
        <v>link</v>
      </c>
      <c r="E7" s="5" t="str">
        <f>HYPERLINK(U7,"link")</f>
        <v>link</v>
      </c>
      <c r="F7" s="5" t="str">
        <f>HYPERLINK(V7,"link")</f>
        <v>link</v>
      </c>
      <c r="G7" s="5" t="str">
        <f>HYPERLINK(W7,"link")</f>
        <v>link</v>
      </c>
      <c r="H7" s="6">
        <v>-707.73</v>
      </c>
      <c r="I7" s="6">
        <v>-812.41</v>
      </c>
      <c r="J7" s="6">
        <v>-707.73</v>
      </c>
      <c r="K7" s="6">
        <v>-812.41</v>
      </c>
      <c r="L7" s="6">
        <v>-1539.3099</v>
      </c>
      <c r="M7" s="6">
        <v>-1541.48</v>
      </c>
      <c r="N7" s="7">
        <v>184</v>
      </c>
      <c r="O7" s="7">
        <v>175</v>
      </c>
      <c r="P7" s="8">
        <f>H7*2/($L7+$M7)</f>
        <v>0.4594471047830948</v>
      </c>
      <c r="Q7" s="8">
        <f>I7*2/($L7+$M7)</f>
        <v>0.5274037025374564</v>
      </c>
      <c r="R7" s="8">
        <f>J7*2/($L7+$M7)</f>
        <v>0.4594471047830948</v>
      </c>
      <c r="S7" s="8">
        <f>K7*2/($L7+$M7)</f>
        <v>0.5274037025374564</v>
      </c>
      <c r="T7" t="s">
        <v>47</v>
      </c>
      <c r="U7" t="s">
        <v>48</v>
      </c>
      <c r="V7" t="s">
        <v>49</v>
      </c>
      <c r="W7" t="s">
        <v>50</v>
      </c>
      <c r="X7" t="s">
        <v>30</v>
      </c>
      <c r="Y7" t="s">
        <v>51</v>
      </c>
      <c r="Z7" s="8">
        <f>Q7-P7</f>
        <v>0.06795659775436158</v>
      </c>
      <c r="AA7" s="7">
        <f>IF(Q7&gt;0.5,1,0)</f>
        <v>1</v>
      </c>
      <c r="AB7">
        <v>1</v>
      </c>
    </row>
    <row r="8" spans="1:28" ht="12">
      <c r="A8" s="2">
        <v>6</v>
      </c>
      <c r="B8" t="str">
        <f>HYPERLINK(CONCATENATE("http://www.rnasoft.ca/strand/show_results.php?molecule_ID=",X8),X8)</f>
        <v>ASE_00047</v>
      </c>
      <c r="C8" t="str">
        <f>HYPERLINK(CONCATENATE("http://www.rnasoft.ca/strand/show_results.php?molecule_ID=",Y8),Y8)</f>
        <v>ASE_00110</v>
      </c>
      <c r="D8" s="5" t="str">
        <f>HYPERLINK(T8,"link")</f>
        <v>link</v>
      </c>
      <c r="E8" s="5" t="str">
        <f>HYPERLINK(U8,"link")</f>
        <v>link</v>
      </c>
      <c r="F8" s="5" t="str">
        <f>HYPERLINK(V8,"link")</f>
        <v>link</v>
      </c>
      <c r="G8" s="5" t="str">
        <f>HYPERLINK(W8,"link")</f>
        <v>link</v>
      </c>
      <c r="H8" s="6">
        <v>-706.94</v>
      </c>
      <c r="I8" s="6">
        <v>-811.62</v>
      </c>
      <c r="J8" s="6">
        <v>-706.94</v>
      </c>
      <c r="K8" s="6">
        <v>-811.62</v>
      </c>
      <c r="L8" s="6">
        <v>-1539.3099</v>
      </c>
      <c r="M8">
        <v>-1547.26</v>
      </c>
      <c r="N8" s="7">
        <v>184</v>
      </c>
      <c r="O8" s="7">
        <v>176</v>
      </c>
      <c r="P8" s="8">
        <f>H8*2/($L8+$M8)</f>
        <v>0.45807483575862</v>
      </c>
      <c r="Q8" s="8">
        <f>I8*2/($L8+$M8)</f>
        <v>0.5259041760240064</v>
      </c>
      <c r="R8" s="8">
        <f>J8*2/($L8+$M8)</f>
        <v>0.45807483575862</v>
      </c>
      <c r="S8" s="8">
        <f>K8*2/($L8+$M8)</f>
        <v>0.5259041760240064</v>
      </c>
      <c r="T8" t="s">
        <v>52</v>
      </c>
      <c r="U8" t="s">
        <v>53</v>
      </c>
      <c r="V8" t="s">
        <v>54</v>
      </c>
      <c r="W8" t="s">
        <v>55</v>
      </c>
      <c r="X8" t="s">
        <v>30</v>
      </c>
      <c r="Y8" t="s">
        <v>56</v>
      </c>
      <c r="Z8" s="8">
        <f>Q8-P8</f>
        <v>0.0678293402653864</v>
      </c>
      <c r="AA8" s="7">
        <f>IF(Q8&gt;0.5,1,0)</f>
        <v>1</v>
      </c>
      <c r="AB8">
        <v>1</v>
      </c>
    </row>
    <row r="9" spans="1:28" ht="12">
      <c r="A9" s="2">
        <v>7</v>
      </c>
      <c r="B9" t="str">
        <f>HYPERLINK(CONCATENATE("http://www.rnasoft.ca/strand/show_results.php?molecule_ID=",X9),X9)</f>
        <v>ASE_00047</v>
      </c>
      <c r="C9" t="str">
        <f>HYPERLINK(CONCATENATE("http://www.rnasoft.ca/strand/show_results.php?molecule_ID=",Y9),Y9)</f>
        <v>ASE_00107</v>
      </c>
      <c r="D9" s="5" t="str">
        <f>HYPERLINK(T9,"link")</f>
        <v>link</v>
      </c>
      <c r="E9" s="5" t="str">
        <f>HYPERLINK(U9,"link")</f>
        <v>link</v>
      </c>
      <c r="F9" s="5" t="str">
        <f>HYPERLINK(V9,"link")</f>
        <v>link</v>
      </c>
      <c r="G9" s="5" t="str">
        <f>HYPERLINK(W9,"link")</f>
        <v>link</v>
      </c>
      <c r="H9" s="6">
        <v>-704.96</v>
      </c>
      <c r="I9" s="6">
        <v>-809.64</v>
      </c>
      <c r="J9" s="6">
        <v>-704.96</v>
      </c>
      <c r="K9" s="6">
        <v>-809.64</v>
      </c>
      <c r="L9" s="6">
        <v>-1539.3099</v>
      </c>
      <c r="M9" s="6">
        <v>-1549.03</v>
      </c>
      <c r="N9" s="7">
        <v>184</v>
      </c>
      <c r="O9" s="7">
        <v>179</v>
      </c>
      <c r="P9" s="8">
        <f>H9*2/($L9+$M9)</f>
        <v>0.45653006004941366</v>
      </c>
      <c r="Q9" s="8">
        <f>I9*2/($L9+$M9)</f>
        <v>0.524320525729697</v>
      </c>
      <c r="R9" s="8">
        <f>J9*2/($L9+$M9)</f>
        <v>0.45653006004941366</v>
      </c>
      <c r="S9" s="8">
        <f>K9*2/($L9+$M9)</f>
        <v>0.524320525729697</v>
      </c>
      <c r="T9" t="s">
        <v>57</v>
      </c>
      <c r="U9" t="s">
        <v>58</v>
      </c>
      <c r="V9" t="s">
        <v>59</v>
      </c>
      <c r="W9" t="s">
        <v>60</v>
      </c>
      <c r="X9" t="s">
        <v>30</v>
      </c>
      <c r="Y9" t="s">
        <v>61</v>
      </c>
      <c r="Z9" s="8">
        <f>Q9-P9</f>
        <v>0.06779046568028335</v>
      </c>
      <c r="AA9" s="7">
        <f>IF(Q9&gt;0.5,1,0)</f>
        <v>1</v>
      </c>
      <c r="AB9">
        <v>1</v>
      </c>
    </row>
    <row r="10" spans="1:28" ht="12">
      <c r="A10" s="2">
        <v>8</v>
      </c>
      <c r="B10" t="str">
        <f>HYPERLINK(CONCATENATE("http://www.rnasoft.ca/strand/show_results.php?molecule_ID=",X10),X10)</f>
        <v>ASE_00047</v>
      </c>
      <c r="C10" t="str">
        <f>HYPERLINK(CONCATENATE("http://www.rnasoft.ca/strand/show_results.php?molecule_ID=",Y10),Y10)</f>
        <v>ASE_00158</v>
      </c>
      <c r="D10" s="5" t="str">
        <f>HYPERLINK(T10,"link")</f>
        <v>link</v>
      </c>
      <c r="E10" s="5" t="str">
        <f>HYPERLINK(U10,"link")</f>
        <v>link</v>
      </c>
      <c r="F10" s="5" t="str">
        <f>HYPERLINK(V10,"link")</f>
        <v>link</v>
      </c>
      <c r="G10" s="5" t="str">
        <f>HYPERLINK(W10,"link")</f>
        <v>link</v>
      </c>
      <c r="H10" s="6">
        <v>-704.96</v>
      </c>
      <c r="I10" s="6">
        <v>-809.64</v>
      </c>
      <c r="J10" s="6">
        <v>-704.96</v>
      </c>
      <c r="K10" s="6">
        <v>-809.64</v>
      </c>
      <c r="L10" s="6">
        <v>-1539.3099</v>
      </c>
      <c r="M10" s="6">
        <v>-1549.03</v>
      </c>
      <c r="N10" s="7">
        <v>184</v>
      </c>
      <c r="O10" s="7">
        <v>179</v>
      </c>
      <c r="P10" s="8">
        <f>H10*2/($L10+$M10)</f>
        <v>0.45653006004941366</v>
      </c>
      <c r="Q10" s="8">
        <f>I10*2/($L10+$M10)</f>
        <v>0.524320525729697</v>
      </c>
      <c r="R10" s="8">
        <f>J10*2/($L10+$M10)</f>
        <v>0.45653006004941366</v>
      </c>
      <c r="S10" s="8">
        <f>K10*2/($L10+$M10)</f>
        <v>0.524320525729697</v>
      </c>
      <c r="T10" t="s">
        <v>62</v>
      </c>
      <c r="U10" t="s">
        <v>63</v>
      </c>
      <c r="V10" t="s">
        <v>64</v>
      </c>
      <c r="W10" t="s">
        <v>65</v>
      </c>
      <c r="X10" t="s">
        <v>30</v>
      </c>
      <c r="Y10" t="s">
        <v>66</v>
      </c>
      <c r="Z10" s="8">
        <f>Q10-P10</f>
        <v>0.06779046568028335</v>
      </c>
      <c r="AA10" s="7">
        <f>IF(Q10&gt;0.5,1,0)</f>
        <v>1</v>
      </c>
      <c r="AB10">
        <v>1</v>
      </c>
    </row>
    <row r="11" spans="1:28" ht="12">
      <c r="A11" s="2">
        <v>9</v>
      </c>
      <c r="B11" t="str">
        <f>HYPERLINK(CONCATENATE("http://www.rnasoft.ca/strand/show_results.php?molecule_ID=",X11),X11)</f>
        <v>ASE_00047</v>
      </c>
      <c r="C11" t="str">
        <f>HYPERLINK(CONCATENATE("http://www.rnasoft.ca/strand/show_results.php?molecule_ID=",Y11),Y11)</f>
        <v>ASE_00146</v>
      </c>
      <c r="D11" s="5" t="str">
        <f>HYPERLINK(T11,"link")</f>
        <v>link</v>
      </c>
      <c r="E11" s="5" t="str">
        <f>HYPERLINK(U11,"link")</f>
        <v>link</v>
      </c>
      <c r="F11" s="5" t="str">
        <f>HYPERLINK(V11,"link")</f>
        <v>link</v>
      </c>
      <c r="G11" s="5" t="str">
        <f>HYPERLINK(W11,"link")</f>
        <v>link</v>
      </c>
      <c r="H11" s="6">
        <v>-667.25</v>
      </c>
      <c r="I11" s="6">
        <v>-768.75</v>
      </c>
      <c r="J11" s="6">
        <v>-667.25</v>
      </c>
      <c r="K11" s="6">
        <v>-768.75</v>
      </c>
      <c r="L11" s="6">
        <v>-1539.3099</v>
      </c>
      <c r="M11" s="6">
        <v>-1465.01</v>
      </c>
      <c r="N11" s="7">
        <v>184</v>
      </c>
      <c r="O11" s="7">
        <v>178</v>
      </c>
      <c r="P11" s="8">
        <f>H11*2/($L11+$M11)</f>
        <v>0.4441937091985444</v>
      </c>
      <c r="Q11" s="8">
        <f>I11*2/($L11+$M11)</f>
        <v>0.5117630782261237</v>
      </c>
      <c r="R11" s="8">
        <f>J11*2/($L11+$M11)</f>
        <v>0.4441937091985444</v>
      </c>
      <c r="S11" s="8">
        <f>K11*2/($L11+$M11)</f>
        <v>0.5117630782261237</v>
      </c>
      <c r="T11" t="s">
        <v>67</v>
      </c>
      <c r="U11" t="s">
        <v>68</v>
      </c>
      <c r="V11" t="s">
        <v>69</v>
      </c>
      <c r="W11" t="s">
        <v>70</v>
      </c>
      <c r="X11" t="s">
        <v>30</v>
      </c>
      <c r="Y11" t="s">
        <v>71</v>
      </c>
      <c r="Z11" s="8">
        <f>Q11-P11</f>
        <v>0.06756936902757926</v>
      </c>
      <c r="AA11" s="7">
        <f>IF(Q11&gt;0.5,1,0)</f>
        <v>1</v>
      </c>
      <c r="AB11">
        <v>1</v>
      </c>
    </row>
    <row r="12" spans="1:28" ht="12">
      <c r="A12" s="2">
        <v>10</v>
      </c>
      <c r="B12" t="str">
        <f>HYPERLINK(CONCATENATE("http://www.rnasoft.ca/strand/show_results.php?molecule_ID=",X12),X12)</f>
        <v>ASE_00047</v>
      </c>
      <c r="C12" t="str">
        <f>HYPERLINK(CONCATENATE("http://www.rnasoft.ca/strand/show_results.php?molecule_ID=",Y12),Y12)</f>
        <v>ASE_00416</v>
      </c>
      <c r="D12" s="5" t="str">
        <f>HYPERLINK(T12,"link")</f>
        <v>link</v>
      </c>
      <c r="E12" s="5" t="str">
        <f>HYPERLINK(U12,"link")</f>
        <v>link</v>
      </c>
      <c r="F12" s="5" t="str">
        <f>HYPERLINK(V12,"link")</f>
        <v>link</v>
      </c>
      <c r="G12" s="5" t="str">
        <f>HYPERLINK(W12,"link")</f>
        <v>link</v>
      </c>
      <c r="H12" s="6">
        <v>-719.3</v>
      </c>
      <c r="I12" s="6">
        <v>-821.41</v>
      </c>
      <c r="J12" s="6">
        <v>-719.3</v>
      </c>
      <c r="K12" s="6">
        <v>-821.41</v>
      </c>
      <c r="L12" s="6">
        <v>-1539.3099</v>
      </c>
      <c r="M12" s="6">
        <v>-1627.1</v>
      </c>
      <c r="N12" s="7">
        <v>184</v>
      </c>
      <c r="O12" s="7">
        <v>175</v>
      </c>
      <c r="P12" s="8">
        <f>H12*2/($L12+$M12)</f>
        <v>0.4543315759592591</v>
      </c>
      <c r="Q12" s="8">
        <f>I12*2/($L12+$M12)</f>
        <v>0.5188273318624983</v>
      </c>
      <c r="R12" s="8">
        <f>J12*2/($L12+$M12)</f>
        <v>0.4543315759592591</v>
      </c>
      <c r="S12" s="8">
        <f>K12*2/($L12+$M12)</f>
        <v>0.5188273318624983</v>
      </c>
      <c r="T12" t="s">
        <v>72</v>
      </c>
      <c r="U12" t="s">
        <v>73</v>
      </c>
      <c r="V12" t="s">
        <v>74</v>
      </c>
      <c r="W12" t="s">
        <v>75</v>
      </c>
      <c r="X12" t="s">
        <v>30</v>
      </c>
      <c r="Y12" t="s">
        <v>76</v>
      </c>
      <c r="Z12" s="8">
        <f>Q12-P12</f>
        <v>0.0644957559032392</v>
      </c>
      <c r="AA12" s="7">
        <f>IF(Q12&gt;0.5,1,0)</f>
        <v>1</v>
      </c>
      <c r="AB12">
        <v>1</v>
      </c>
    </row>
    <row r="13" spans="1:28" ht="12">
      <c r="A13" s="2">
        <v>11</v>
      </c>
      <c r="B13" t="str">
        <f>HYPERLINK(CONCATENATE("http://www.rnasoft.ca/strand/show_results.php?molecule_ID=",X13),X13)</f>
        <v>ASE_00018</v>
      </c>
      <c r="C13" t="str">
        <f>HYPERLINK(CONCATENATE("http://www.rnasoft.ca/strand/show_results.php?molecule_ID=",Y13),Y13)</f>
        <v>ASE_00070</v>
      </c>
      <c r="D13" s="5" t="str">
        <f>HYPERLINK(T13,"link")</f>
        <v>link</v>
      </c>
      <c r="E13" s="5" t="str">
        <f>HYPERLINK(U13,"link")</f>
        <v>link</v>
      </c>
      <c r="F13" s="5" t="str">
        <f>HYPERLINK(V13,"link")</f>
        <v>link</v>
      </c>
      <c r="G13" s="5" t="str">
        <f>HYPERLINK(W13,"link")</f>
        <v>link</v>
      </c>
      <c r="H13" s="6">
        <v>-861.35</v>
      </c>
      <c r="I13" s="6">
        <v>-964.27</v>
      </c>
      <c r="J13" s="6">
        <v>-877.77</v>
      </c>
      <c r="K13" s="6">
        <v>-964.27</v>
      </c>
      <c r="L13" s="6">
        <v>-1657.89</v>
      </c>
      <c r="M13" s="6">
        <v>-1549.86</v>
      </c>
      <c r="N13" s="7">
        <v>184</v>
      </c>
      <c r="O13" s="7">
        <v>188</v>
      </c>
      <c r="P13" s="8">
        <f>H13*2/($L13+$M13)</f>
        <v>0.5370430987452264</v>
      </c>
      <c r="Q13" s="8">
        <f>I13*2/($L13+$M13)</f>
        <v>0.6012126880211986</v>
      </c>
      <c r="R13" s="8">
        <f>J13*2/($L13+$M13)</f>
        <v>0.5472808043020809</v>
      </c>
      <c r="S13" s="8">
        <f>K13*2/($L13+$M13)</f>
        <v>0.6012126880211986</v>
      </c>
      <c r="T13" t="s">
        <v>77</v>
      </c>
      <c r="U13" t="s">
        <v>78</v>
      </c>
      <c r="V13" t="s">
        <v>79</v>
      </c>
      <c r="W13" t="s">
        <v>80</v>
      </c>
      <c r="X13" t="s">
        <v>81</v>
      </c>
      <c r="Y13" t="s">
        <v>82</v>
      </c>
      <c r="Z13" s="8">
        <f>Q13-P13</f>
        <v>0.06416958927597227</v>
      </c>
      <c r="AA13" s="7">
        <f>IF(Q13&gt;0.5,1,0)</f>
        <v>1</v>
      </c>
      <c r="AB13">
        <v>2</v>
      </c>
    </row>
    <row r="14" spans="1:28" ht="12">
      <c r="A14" s="2">
        <v>12</v>
      </c>
      <c r="B14" t="str">
        <f>HYPERLINK(CONCATENATE("http://www.rnasoft.ca/strand/show_results.php?molecule_ID=",X14),X14)</f>
        <v>ASE_00018</v>
      </c>
      <c r="C14" t="str">
        <f>HYPERLINK(CONCATENATE("http://www.rnasoft.ca/strand/show_results.php?molecule_ID=",Y14),Y14)</f>
        <v>ASE_00072</v>
      </c>
      <c r="D14" s="5" t="str">
        <f>HYPERLINK(T14,"link")</f>
        <v>link</v>
      </c>
      <c r="E14" s="5" t="str">
        <f>HYPERLINK(U14,"link")</f>
        <v>link</v>
      </c>
      <c r="F14" s="5" t="str">
        <f>HYPERLINK(V14,"link")</f>
        <v>link</v>
      </c>
      <c r="G14" s="5" t="str">
        <f>HYPERLINK(W14,"link")</f>
        <v>link</v>
      </c>
      <c r="H14" s="6">
        <v>-858.86</v>
      </c>
      <c r="I14" s="6">
        <v>-961.78</v>
      </c>
      <c r="J14" s="6">
        <v>-875.28</v>
      </c>
      <c r="K14" s="6">
        <v>-961.78</v>
      </c>
      <c r="L14" s="6">
        <v>-1657.89</v>
      </c>
      <c r="M14" s="6">
        <v>-1551.0499</v>
      </c>
      <c r="N14" s="7">
        <v>184</v>
      </c>
      <c r="O14" s="7">
        <v>188</v>
      </c>
      <c r="P14">
        <f>H14*2/($L14+$M14)</f>
        <v>0.5352920445783357</v>
      </c>
      <c r="Q14" s="8">
        <f>I14*2/($L14+$M14)</f>
        <v>0.5994378392689748</v>
      </c>
      <c r="R14" s="8">
        <f>J14*2/($L14+$M14)</f>
        <v>0.5455259539139389</v>
      </c>
      <c r="S14" s="8">
        <f>K14*2/($L14+$M14)</f>
        <v>0.5994378392689748</v>
      </c>
      <c r="T14" t="s">
        <v>83</v>
      </c>
      <c r="U14" t="s">
        <v>84</v>
      </c>
      <c r="V14" t="s">
        <v>85</v>
      </c>
      <c r="W14" t="s">
        <v>86</v>
      </c>
      <c r="X14" t="s">
        <v>81</v>
      </c>
      <c r="Y14" t="s">
        <v>87</v>
      </c>
      <c r="Z14" s="8">
        <f>Q14-P14</f>
        <v>0.06414579469063908</v>
      </c>
      <c r="AA14" s="7">
        <f>IF(Q14&gt;0.5,1,0)</f>
        <v>1</v>
      </c>
      <c r="AB14">
        <v>2</v>
      </c>
    </row>
    <row r="15" spans="1:28" ht="12">
      <c r="A15" s="2">
        <v>13</v>
      </c>
      <c r="B15" t="str">
        <f>HYPERLINK(CONCATENATE("http://www.rnasoft.ca/strand/show_results.php?molecule_ID=",X15),X15)</f>
        <v>ASE_00047</v>
      </c>
      <c r="C15" t="str">
        <f>HYPERLINK(CONCATENATE("http://www.rnasoft.ca/strand/show_results.php?molecule_ID=",Y15),Y15)</f>
        <v>ASE_00428</v>
      </c>
      <c r="D15" s="5" t="str">
        <f>HYPERLINK(T15,"link")</f>
        <v>link</v>
      </c>
      <c r="E15" s="5" t="str">
        <f>HYPERLINK(U15,"link")</f>
        <v>link</v>
      </c>
      <c r="F15" s="5" t="str">
        <f>HYPERLINK(V15,"link")</f>
        <v>link</v>
      </c>
      <c r="G15" s="5" t="str">
        <f>HYPERLINK(W15,"link")</f>
        <v>link</v>
      </c>
      <c r="H15" s="6">
        <v>-720.2</v>
      </c>
      <c r="I15" s="6">
        <v>-818.63</v>
      </c>
      <c r="J15" s="6">
        <v>-720.2</v>
      </c>
      <c r="K15" s="6">
        <v>-818.63</v>
      </c>
      <c r="L15" s="6">
        <v>-1539.3099</v>
      </c>
      <c r="M15" s="6">
        <v>-1625.4</v>
      </c>
      <c r="N15" s="7">
        <v>184</v>
      </c>
      <c r="O15" s="7">
        <v>175</v>
      </c>
      <c r="P15" s="8">
        <f>H15*2/($L15+$M15)</f>
        <v>0.45514440359920516</v>
      </c>
      <c r="Q15" s="8">
        <f>I15*2/($L15+$M15)</f>
        <v>0.5173491573429843</v>
      </c>
      <c r="R15" s="8">
        <f>J15*2/($L15+$M15)</f>
        <v>0.45514440359920516</v>
      </c>
      <c r="S15" s="8">
        <f>K15*2/($L15+$M15)</f>
        <v>0.5173491573429843</v>
      </c>
      <c r="T15" t="s">
        <v>88</v>
      </c>
      <c r="U15" t="s">
        <v>89</v>
      </c>
      <c r="V15" t="s">
        <v>90</v>
      </c>
      <c r="W15" t="s">
        <v>91</v>
      </c>
      <c r="X15" t="s">
        <v>30</v>
      </c>
      <c r="Y15" t="s">
        <v>92</v>
      </c>
      <c r="Z15" s="8">
        <f>Q15-P15</f>
        <v>0.062204753743779095</v>
      </c>
      <c r="AA15" s="7">
        <f>IF(Q15&gt;0.5,1,0)</f>
        <v>1</v>
      </c>
      <c r="AB15">
        <v>1</v>
      </c>
    </row>
    <row r="16" spans="1:28" ht="12">
      <c r="A16" s="2">
        <v>14</v>
      </c>
      <c r="B16" t="str">
        <f>HYPERLINK(CONCATENATE("http://www.rnasoft.ca/strand/show_results.php?molecule_ID=",X16),X16)</f>
        <v>ASE_00067</v>
      </c>
      <c r="C16" t="str">
        <f>HYPERLINK(CONCATENATE("http://www.rnasoft.ca/strand/show_results.php?molecule_ID=",Y16),Y16)</f>
        <v>ASE_00146</v>
      </c>
      <c r="D16" s="5" t="str">
        <f>HYPERLINK(T16,"link")</f>
        <v>link</v>
      </c>
      <c r="E16" s="5" t="str">
        <f>HYPERLINK(U16,"link")</f>
        <v>link</v>
      </c>
      <c r="F16" s="5" t="str">
        <f>HYPERLINK(V16,"link")</f>
        <v>link</v>
      </c>
      <c r="G16" s="5" t="str">
        <f>HYPERLINK(W16,"link")</f>
        <v>link</v>
      </c>
      <c r="H16" s="6">
        <v>-672.47</v>
      </c>
      <c r="I16" s="6">
        <v>-762.85</v>
      </c>
      <c r="J16" s="6">
        <v>-672.47</v>
      </c>
      <c r="K16" s="6">
        <v>-762.85</v>
      </c>
      <c r="L16" s="6">
        <v>-1533.27</v>
      </c>
      <c r="M16" s="6">
        <v>-1465.01</v>
      </c>
      <c r="N16" s="7">
        <v>183</v>
      </c>
      <c r="O16" s="7">
        <v>178</v>
      </c>
      <c r="P16" s="8">
        <f>H16*2/($L16+$M16)</f>
        <v>0.44857051376122314</v>
      </c>
      <c r="Q16" s="8">
        <f>I16*2/($L16+$M16)</f>
        <v>0.508858412156303</v>
      </c>
      <c r="R16" s="8">
        <f>J16*2/($L16+$M16)</f>
        <v>0.44857051376122314</v>
      </c>
      <c r="S16" s="8">
        <f>K16*2/($L16+$M16)</f>
        <v>0.508858412156303</v>
      </c>
      <c r="T16" t="s">
        <v>93</v>
      </c>
      <c r="U16" t="s">
        <v>94</v>
      </c>
      <c r="V16" t="s">
        <v>95</v>
      </c>
      <c r="W16" t="s">
        <v>96</v>
      </c>
      <c r="X16" t="s">
        <v>97</v>
      </c>
      <c r="Y16" t="s">
        <v>71</v>
      </c>
      <c r="Z16" s="8">
        <f>Q16-P16</f>
        <v>0.060287898395079864</v>
      </c>
      <c r="AA16" s="7">
        <f>IF(Q16&gt;0.5,1,0)</f>
        <v>1</v>
      </c>
      <c r="AB16">
        <v>1</v>
      </c>
    </row>
    <row r="17" spans="1:28" ht="12">
      <c r="A17" s="2">
        <v>15</v>
      </c>
      <c r="B17" t="str">
        <f>HYPERLINK(CONCATENATE("http://www.rnasoft.ca/strand/show_results.php?molecule_ID=",X17),X17)</f>
        <v>ASE_00066</v>
      </c>
      <c r="C17" t="str">
        <f>HYPERLINK(CONCATENATE("http://www.rnasoft.ca/strand/show_results.php?molecule_ID=",Y17),Y17)</f>
        <v>ASE_00146</v>
      </c>
      <c r="D17" s="5" t="str">
        <f>HYPERLINK(T17,"link")</f>
        <v>link</v>
      </c>
      <c r="E17" s="5" t="str">
        <f>HYPERLINK(U17,"link")</f>
        <v>link</v>
      </c>
      <c r="F17" s="5" t="str">
        <f>HYPERLINK(V17,"link")</f>
        <v>link</v>
      </c>
      <c r="G17" s="5" t="str">
        <f>HYPERLINK(W17,"link")</f>
        <v>link</v>
      </c>
      <c r="H17" s="6">
        <v>-670.94</v>
      </c>
      <c r="I17" s="6">
        <v>-761.32</v>
      </c>
      <c r="J17" s="6">
        <v>-670.94</v>
      </c>
      <c r="K17" s="6">
        <v>-761.32</v>
      </c>
      <c r="L17" s="6">
        <v>-1535.53</v>
      </c>
      <c r="M17" s="6">
        <v>-1465.01</v>
      </c>
      <c r="N17" s="7">
        <v>183</v>
      </c>
      <c r="O17" s="7">
        <v>178</v>
      </c>
      <c r="P17" s="8">
        <f>H17*2/($L17+$M17)</f>
        <v>0.4472128350230292</v>
      </c>
      <c r="Q17" s="8">
        <f>I17*2/($L17+$M17)</f>
        <v>0.5074553247082192</v>
      </c>
      <c r="R17" s="8">
        <f>J17*2/($L17+$M17)</f>
        <v>0.4472128350230292</v>
      </c>
      <c r="S17" s="8">
        <f>K17*2/($L17+$M17)</f>
        <v>0.5074553247082192</v>
      </c>
      <c r="T17" t="s">
        <v>98</v>
      </c>
      <c r="U17" t="s">
        <v>99</v>
      </c>
      <c r="V17" t="s">
        <v>100</v>
      </c>
      <c r="W17" t="s">
        <v>101</v>
      </c>
      <c r="X17" t="s">
        <v>102</v>
      </c>
      <c r="Y17" t="s">
        <v>71</v>
      </c>
      <c r="Z17" s="8">
        <f>Q17-P17</f>
        <v>0.06024248968518997</v>
      </c>
      <c r="AA17" s="7">
        <f>IF(Q17&gt;0.5,1,0)</f>
        <v>1</v>
      </c>
      <c r="AB17">
        <v>1</v>
      </c>
    </row>
    <row r="18" spans="1:28" ht="12">
      <c r="A18" s="2">
        <v>16</v>
      </c>
      <c r="B18" t="str">
        <f>HYPERLINK(CONCATENATE("http://www.rnasoft.ca/strand/show_results.php?molecule_ID=",X18),X18)</f>
        <v>ASE_00067</v>
      </c>
      <c r="C18" t="str">
        <f>HYPERLINK(CONCATENATE("http://www.rnasoft.ca/strand/show_results.php?molecule_ID=",Y18),Y18)</f>
        <v>ASE_00451</v>
      </c>
      <c r="D18" s="5" t="str">
        <f>HYPERLINK(T18,"link")</f>
        <v>link</v>
      </c>
      <c r="E18" s="5" t="str">
        <f>HYPERLINK(U18,"link")</f>
        <v>link</v>
      </c>
      <c r="F18" s="5" t="str">
        <f>HYPERLINK(V18,"link")</f>
        <v>link</v>
      </c>
      <c r="G18" s="5" t="str">
        <f>HYPERLINK(W18,"link")</f>
        <v>link</v>
      </c>
      <c r="H18" s="6">
        <v>-715.08</v>
      </c>
      <c r="I18" s="6">
        <v>-806.1</v>
      </c>
      <c r="J18" s="6">
        <v>-715.08</v>
      </c>
      <c r="K18" s="6">
        <v>-806.1</v>
      </c>
      <c r="L18" s="6">
        <v>-1533.27</v>
      </c>
      <c r="M18" s="6">
        <v>-1520.5499</v>
      </c>
      <c r="N18" s="7">
        <v>183</v>
      </c>
      <c r="O18" s="7">
        <v>177</v>
      </c>
      <c r="P18" s="8">
        <f>H18*2/($L18+$M18)</f>
        <v>0.46831838380514845</v>
      </c>
      <c r="Q18" s="8">
        <f>I18*2/($L18+$M18)</f>
        <v>0.5279289718427731</v>
      </c>
      <c r="R18" s="8">
        <f>J18*2/($L18+$M18)</f>
        <v>0.46831838380514845</v>
      </c>
      <c r="S18" s="8">
        <f>K18*2/($L18+$M18)</f>
        <v>0.5279289718427731</v>
      </c>
      <c r="T18" t="s">
        <v>103</v>
      </c>
      <c r="U18" t="s">
        <v>104</v>
      </c>
      <c r="V18" t="s">
        <v>105</v>
      </c>
      <c r="W18" t="s">
        <v>106</v>
      </c>
      <c r="X18" t="s">
        <v>97</v>
      </c>
      <c r="Y18" t="s">
        <v>41</v>
      </c>
      <c r="Z18" s="8">
        <f>Q18-P18</f>
        <v>0.059610588037624646</v>
      </c>
      <c r="AA18" s="7">
        <f>IF(Q18&gt;0.5,1,0)</f>
        <v>1</v>
      </c>
      <c r="AB18">
        <v>1</v>
      </c>
    </row>
    <row r="19" spans="1:28" ht="12">
      <c r="A19" s="2">
        <v>17</v>
      </c>
      <c r="B19" t="str">
        <f>HYPERLINK(CONCATENATE("http://www.rnasoft.ca/strand/show_results.php?molecule_ID=",X19),X19)</f>
        <v>ASE_00066</v>
      </c>
      <c r="C19" t="str">
        <f>HYPERLINK(CONCATENATE("http://www.rnasoft.ca/strand/show_results.php?molecule_ID=",Y19),Y19)</f>
        <v>ASE_00451</v>
      </c>
      <c r="D19" s="5" t="str">
        <f>HYPERLINK(T19,"link")</f>
        <v>link</v>
      </c>
      <c r="E19" s="5" t="str">
        <f>HYPERLINK(U19,"link")</f>
        <v>link</v>
      </c>
      <c r="F19" s="5" t="str">
        <f>HYPERLINK(V19,"link")</f>
        <v>link</v>
      </c>
      <c r="G19" s="5" t="str">
        <f>HYPERLINK(W19,"link")</f>
        <v>link</v>
      </c>
      <c r="H19" s="6">
        <v>-711.64</v>
      </c>
      <c r="I19" s="6">
        <v>-802.66</v>
      </c>
      <c r="J19" s="6">
        <v>-711.64</v>
      </c>
      <c r="K19" s="6">
        <v>-802.66</v>
      </c>
      <c r="L19" s="6">
        <v>-1535.53</v>
      </c>
      <c r="M19" s="6">
        <v>-1520.5499</v>
      </c>
      <c r="N19" s="7">
        <v>183</v>
      </c>
      <c r="O19" s="7">
        <v>177</v>
      </c>
      <c r="P19" s="8">
        <f>H19*2/($L19+$M19)</f>
        <v>0.4657208078885634</v>
      </c>
      <c r="Q19" s="8">
        <f>I19*2/($L19+$M19)</f>
        <v>0.525287313332351</v>
      </c>
      <c r="R19" s="8">
        <f>J19*2/($L19+$M19)</f>
        <v>0.4657208078885634</v>
      </c>
      <c r="S19" s="8">
        <f>K19*2/($L19+$M19)</f>
        <v>0.525287313332351</v>
      </c>
      <c r="T19" t="s">
        <v>107</v>
      </c>
      <c r="U19" t="s">
        <v>108</v>
      </c>
      <c r="V19" t="s">
        <v>109</v>
      </c>
      <c r="W19" t="s">
        <v>110</v>
      </c>
      <c r="X19" t="s">
        <v>102</v>
      </c>
      <c r="Y19" t="s">
        <v>41</v>
      </c>
      <c r="Z19" s="8">
        <f>Q19-P19</f>
        <v>0.05956650544378761</v>
      </c>
      <c r="AA19" s="7">
        <f>IF(Q19&gt;0.5,1,0)</f>
        <v>1</v>
      </c>
      <c r="AB19">
        <v>1</v>
      </c>
    </row>
    <row r="20" spans="1:28" ht="12">
      <c r="A20" s="2">
        <v>18</v>
      </c>
      <c r="B20" t="str">
        <f>HYPERLINK(CONCATENATE("http://www.rnasoft.ca/strand/show_results.php?molecule_ID=",X20),X20)</f>
        <v>ASE_00067</v>
      </c>
      <c r="C20" t="str">
        <f>HYPERLINK(CONCATENATE("http://www.rnasoft.ca/strand/show_results.php?molecule_ID=",Y20),Y20)</f>
        <v>ASE_00334</v>
      </c>
      <c r="D20" s="5" t="str">
        <f>HYPERLINK(T20,"link")</f>
        <v>link</v>
      </c>
      <c r="E20" s="5" t="str">
        <f>HYPERLINK(U20,"link")</f>
        <v>link</v>
      </c>
      <c r="F20" s="5" t="str">
        <f>HYPERLINK(V20,"link")</f>
        <v>link</v>
      </c>
      <c r="G20" s="5" t="str">
        <f>HYPERLINK(W20,"link")</f>
        <v>link</v>
      </c>
      <c r="H20" s="6">
        <v>-713.32</v>
      </c>
      <c r="I20" s="6">
        <v>-804.34</v>
      </c>
      <c r="J20" s="6">
        <v>-713.32</v>
      </c>
      <c r="K20" s="6">
        <v>-804.34</v>
      </c>
      <c r="L20" s="6">
        <v>-1533.27</v>
      </c>
      <c r="M20" s="6">
        <v>-1537.62</v>
      </c>
      <c r="N20" s="7">
        <v>183</v>
      </c>
      <c r="O20" s="7">
        <v>177</v>
      </c>
      <c r="P20" s="8">
        <f>H20*2/($L20+$M20)</f>
        <v>0.4645689034774935</v>
      </c>
      <c r="Q20" s="8">
        <f>I20*2/($L20+$M20)</f>
        <v>0.5238481352311545</v>
      </c>
      <c r="R20" s="8">
        <f>J20*2/($L20+$M20)</f>
        <v>0.4645689034774935</v>
      </c>
      <c r="S20" s="8">
        <f>K20*2/($L20+$M20)</f>
        <v>0.5238481352311545</v>
      </c>
      <c r="T20" t="s">
        <v>111</v>
      </c>
      <c r="U20" t="s">
        <v>112</v>
      </c>
      <c r="V20" t="s">
        <v>113</v>
      </c>
      <c r="W20" t="s">
        <v>114</v>
      </c>
      <c r="X20" t="s">
        <v>97</v>
      </c>
      <c r="Y20" t="s">
        <v>36</v>
      </c>
      <c r="Z20" s="8">
        <f>Q20-P20</f>
        <v>0.059279231753660955</v>
      </c>
      <c r="AA20" s="7">
        <f>IF(Q20&gt;0.5,1,0)</f>
        <v>1</v>
      </c>
      <c r="AB20">
        <v>1</v>
      </c>
    </row>
    <row r="21" spans="1:28" ht="12">
      <c r="A21" s="2">
        <v>19</v>
      </c>
      <c r="B21" t="str">
        <f>HYPERLINK(CONCATENATE("http://www.rnasoft.ca/strand/show_results.php?molecule_ID=",X21),X21)</f>
        <v>ASE_00066</v>
      </c>
      <c r="C21" t="str">
        <f>HYPERLINK(CONCATENATE("http://www.rnasoft.ca/strand/show_results.php?molecule_ID=",Y21),Y21)</f>
        <v>ASE_00334</v>
      </c>
      <c r="D21" s="5" t="str">
        <f>HYPERLINK(T21,"link")</f>
        <v>link</v>
      </c>
      <c r="E21" s="5" t="str">
        <f>HYPERLINK(U21,"link")</f>
        <v>link</v>
      </c>
      <c r="F21" s="5" t="str">
        <f>HYPERLINK(V21,"link")</f>
        <v>link</v>
      </c>
      <c r="G21" s="5" t="str">
        <f>HYPERLINK(W21,"link")</f>
        <v>link</v>
      </c>
      <c r="H21" s="6">
        <v>-719.02</v>
      </c>
      <c r="I21" s="6">
        <v>-810.04</v>
      </c>
      <c r="J21" s="6">
        <v>-719.02</v>
      </c>
      <c r="K21" s="6">
        <v>-810.04</v>
      </c>
      <c r="L21" s="6">
        <v>-1535.53</v>
      </c>
      <c r="M21" s="6">
        <v>-1537.62</v>
      </c>
      <c r="N21" s="7">
        <v>183</v>
      </c>
      <c r="O21" s="7">
        <v>177</v>
      </c>
      <c r="P21" s="8">
        <f>H21*2/($L21+$M21)</f>
        <v>0.46793680751020944</v>
      </c>
      <c r="Q21" s="8">
        <f>I21*2/($L21+$M21)</f>
        <v>0.52717244521094</v>
      </c>
      <c r="R21" s="8">
        <f>J21*2/($L21+$M21)</f>
        <v>0.46793680751020944</v>
      </c>
      <c r="S21" s="8">
        <f>K21*2/($L21+$M21)</f>
        <v>0.52717244521094</v>
      </c>
      <c r="T21" t="s">
        <v>115</v>
      </c>
      <c r="U21" t="s">
        <v>116</v>
      </c>
      <c r="V21" t="s">
        <v>117</v>
      </c>
      <c r="W21" t="s">
        <v>118</v>
      </c>
      <c r="X21" t="s">
        <v>102</v>
      </c>
      <c r="Y21" t="s">
        <v>36</v>
      </c>
      <c r="Z21" s="8">
        <f>Q21-P21</f>
        <v>0.05923563770073054</v>
      </c>
      <c r="AA21" s="7">
        <f>IF(Q21&gt;0.5,1,0)</f>
        <v>1</v>
      </c>
      <c r="AB21">
        <v>1</v>
      </c>
    </row>
    <row r="22" spans="1:28" ht="12">
      <c r="A22" s="2">
        <v>20</v>
      </c>
      <c r="B22" t="str">
        <f>HYPERLINK(CONCATENATE("http://www.rnasoft.ca/strand/show_results.php?molecule_ID=",X22),X22)</f>
        <v>ASE_00067</v>
      </c>
      <c r="C22" t="str">
        <f>HYPERLINK(CONCATENATE("http://www.rnasoft.ca/strand/show_results.php?molecule_ID=",Y22),Y22)</f>
        <v>ASE_00428</v>
      </c>
      <c r="D22" s="5" t="str">
        <f>HYPERLINK(T22,"link")</f>
        <v>link</v>
      </c>
      <c r="E22" s="5" t="str">
        <f>HYPERLINK(U22,"link")</f>
        <v>link</v>
      </c>
      <c r="F22" s="5" t="str">
        <f>HYPERLINK(V22,"link")</f>
        <v>link</v>
      </c>
      <c r="G22" s="5" t="str">
        <f>HYPERLINK(W22,"link")</f>
        <v>link</v>
      </c>
      <c r="H22" s="6">
        <v>-710.7</v>
      </c>
      <c r="I22" s="6">
        <v>-804.09</v>
      </c>
      <c r="J22" s="6">
        <v>-710.7</v>
      </c>
      <c r="K22" s="6">
        <v>-804.09</v>
      </c>
      <c r="L22" s="6">
        <v>-1533.27</v>
      </c>
      <c r="M22" s="6">
        <v>-1625.4</v>
      </c>
      <c r="N22" s="7">
        <v>183</v>
      </c>
      <c r="O22" s="7">
        <v>175</v>
      </c>
      <c r="P22" s="8">
        <f>H22*2/($L22+$M22)</f>
        <v>0.4499995251165839</v>
      </c>
      <c r="Q22" s="8">
        <f>I22*2/($L22+$M22)</f>
        <v>0.5091320080920134</v>
      </c>
      <c r="R22" s="8">
        <f>J22*2/($L22+$M22)</f>
        <v>0.4499995251165839</v>
      </c>
      <c r="S22" s="8">
        <f>K22*2/($L22+$M22)</f>
        <v>0.5091320080920134</v>
      </c>
      <c r="T22" t="s">
        <v>119</v>
      </c>
      <c r="U22" t="s">
        <v>120</v>
      </c>
      <c r="V22" t="s">
        <v>121</v>
      </c>
      <c r="W22" t="s">
        <v>122</v>
      </c>
      <c r="X22" t="s">
        <v>97</v>
      </c>
      <c r="Y22" t="s">
        <v>92</v>
      </c>
      <c r="Z22" s="8">
        <f>Q22-P22</f>
        <v>0.0591324829754295</v>
      </c>
      <c r="AA22" s="7">
        <f>IF(Q22&gt;0.5,1,0)</f>
        <v>1</v>
      </c>
      <c r="AB22">
        <v>1</v>
      </c>
    </row>
    <row r="23" spans="1:28" ht="12">
      <c r="A23" s="2">
        <v>21</v>
      </c>
      <c r="B23" t="str">
        <f>HYPERLINK(CONCATENATE("http://www.rnasoft.ca/strand/show_results.php?molecule_ID=",X23),X23)</f>
        <v>ASE_00067</v>
      </c>
      <c r="C23" t="str">
        <f>HYPERLINK(CONCATENATE("http://www.rnasoft.ca/strand/show_results.php?molecule_ID=",Y23),Y23)</f>
        <v>ASE_00416</v>
      </c>
      <c r="D23" s="5" t="str">
        <f>HYPERLINK(T23,"link")</f>
        <v>link</v>
      </c>
      <c r="E23" s="5" t="str">
        <f>HYPERLINK(U23,"link")</f>
        <v>link</v>
      </c>
      <c r="F23" s="5" t="str">
        <f>HYPERLINK(V23,"link")</f>
        <v>link</v>
      </c>
      <c r="G23" s="5" t="str">
        <f>HYPERLINK(W23,"link")</f>
        <v>link</v>
      </c>
      <c r="H23" s="6">
        <v>-707.31</v>
      </c>
      <c r="I23" s="6">
        <v>-800.7</v>
      </c>
      <c r="J23" s="6">
        <v>-707.31</v>
      </c>
      <c r="K23" s="6">
        <v>-800.7</v>
      </c>
      <c r="L23" s="6">
        <v>-1533.27</v>
      </c>
      <c r="M23" s="6">
        <v>-1627.1</v>
      </c>
      <c r="N23" s="7">
        <v>183</v>
      </c>
      <c r="O23" s="7">
        <v>175</v>
      </c>
      <c r="P23" s="8">
        <f>H23*2/($L23+$M23)</f>
        <v>0.44761214667902804</v>
      </c>
      <c r="Q23" s="8">
        <f>I23*2/($L23+$M23)</f>
        <v>0.5067128216000025</v>
      </c>
      <c r="R23" s="8">
        <f>J23*2/($L23+$M23)</f>
        <v>0.44761214667902804</v>
      </c>
      <c r="S23" s="8">
        <f>K23*2/($L23+$M23)</f>
        <v>0.5067128216000025</v>
      </c>
      <c r="T23" t="s">
        <v>123</v>
      </c>
      <c r="U23" t="s">
        <v>124</v>
      </c>
      <c r="V23" t="s">
        <v>125</v>
      </c>
      <c r="W23" t="s">
        <v>126</v>
      </c>
      <c r="X23" t="s">
        <v>97</v>
      </c>
      <c r="Y23" t="s">
        <v>76</v>
      </c>
      <c r="Z23" s="8">
        <f>Q23-P23</f>
        <v>0.05910067492097448</v>
      </c>
      <c r="AA23" s="7">
        <f>IF(Q23&gt;0.5,1,0)</f>
        <v>1</v>
      </c>
      <c r="AB23">
        <v>1</v>
      </c>
    </row>
    <row r="24" spans="1:28" ht="12">
      <c r="A24" s="2">
        <v>22</v>
      </c>
      <c r="B24" t="str">
        <f>HYPERLINK(CONCATENATE("http://www.rnasoft.ca/strand/show_results.php?molecule_ID=",X24),X24)</f>
        <v>ASE_00066</v>
      </c>
      <c r="C24" t="str">
        <f>HYPERLINK(CONCATENATE("http://www.rnasoft.ca/strand/show_results.php?molecule_ID=",Y24),Y24)</f>
        <v>ASE_00428</v>
      </c>
      <c r="D24" s="5" t="str">
        <f>HYPERLINK(T24,"link")</f>
        <v>link</v>
      </c>
      <c r="E24" s="5" t="str">
        <f>HYPERLINK(U24,"link")</f>
        <v>link</v>
      </c>
      <c r="F24" s="5" t="str">
        <f>HYPERLINK(V24,"link")</f>
        <v>link</v>
      </c>
      <c r="G24" s="5" t="str">
        <f>HYPERLINK(W24,"link")</f>
        <v>link</v>
      </c>
      <c r="H24" s="6">
        <v>-716.4</v>
      </c>
      <c r="I24" s="6">
        <v>-809.79</v>
      </c>
      <c r="J24" s="6">
        <v>-716.4</v>
      </c>
      <c r="K24" s="6">
        <v>-809.79</v>
      </c>
      <c r="L24" s="6">
        <v>-1535.53</v>
      </c>
      <c r="M24" s="6">
        <v>-1625.4</v>
      </c>
      <c r="N24" s="7">
        <v>183</v>
      </c>
      <c r="O24" s="7">
        <v>175</v>
      </c>
      <c r="P24" s="8">
        <f>H24*2/($L24+$M24)</f>
        <v>0.45328431822280146</v>
      </c>
      <c r="Q24" s="8">
        <f>I24*2/($L24+$M24)</f>
        <v>0.512374522687943</v>
      </c>
      <c r="R24" s="8">
        <f>J24*2/($L24+$M24)</f>
        <v>0.45328431822280146</v>
      </c>
      <c r="S24" s="8">
        <f>K24*2/($L24+$M24)</f>
        <v>0.512374522687943</v>
      </c>
      <c r="T24" t="s">
        <v>127</v>
      </c>
      <c r="U24" t="s">
        <v>128</v>
      </c>
      <c r="V24" t="s">
        <v>129</v>
      </c>
      <c r="W24" t="s">
        <v>130</v>
      </c>
      <c r="X24" t="s">
        <v>102</v>
      </c>
      <c r="Y24" t="s">
        <v>92</v>
      </c>
      <c r="Z24" s="8">
        <f>Q24-P24</f>
        <v>0.05909020446514157</v>
      </c>
      <c r="AA24" s="7">
        <f>IF(Q24&gt;0.5,1,0)</f>
        <v>1</v>
      </c>
      <c r="AB24">
        <v>1</v>
      </c>
    </row>
    <row r="25" spans="1:28" ht="12">
      <c r="A25" s="2">
        <v>23</v>
      </c>
      <c r="B25" t="str">
        <f>HYPERLINK(CONCATENATE("http://www.rnasoft.ca/strand/show_results.php?molecule_ID=",X25),X25)</f>
        <v>ASE_00066</v>
      </c>
      <c r="C25" t="str">
        <f>HYPERLINK(CONCATENATE("http://www.rnasoft.ca/strand/show_results.php?molecule_ID=",Y25),Y25)</f>
        <v>ASE_00416</v>
      </c>
      <c r="D25" s="5" t="str">
        <f>HYPERLINK(T25,"link")</f>
        <v>link</v>
      </c>
      <c r="E25" s="5" t="str">
        <f>HYPERLINK(U25,"link")</f>
        <v>link</v>
      </c>
      <c r="F25" s="5" t="str">
        <f>HYPERLINK(V25,"link")</f>
        <v>link</v>
      </c>
      <c r="G25" s="5" t="str">
        <f>HYPERLINK(W25,"link")</f>
        <v>link</v>
      </c>
      <c r="H25" s="6">
        <v>-713.01</v>
      </c>
      <c r="I25" s="6">
        <v>-806.4</v>
      </c>
      <c r="J25" s="6">
        <v>-713.01</v>
      </c>
      <c r="K25" s="6">
        <v>-806.4</v>
      </c>
      <c r="L25" s="6">
        <v>-1535.53</v>
      </c>
      <c r="M25" s="6">
        <v>-1627.1</v>
      </c>
      <c r="N25" s="7">
        <v>183</v>
      </c>
      <c r="O25" s="7">
        <v>175</v>
      </c>
      <c r="P25" s="8">
        <f>H25*2/($L25+$M25)</f>
        <v>0.4508968801282477</v>
      </c>
      <c r="Q25" s="8">
        <f>I25*2/($L25+$M25)</f>
        <v>0.509955321994669</v>
      </c>
      <c r="R25" s="8">
        <f>J25*2/($L25+$M25)</f>
        <v>0.4508968801282477</v>
      </c>
      <c r="S25" s="8">
        <f>K25*2/($L25+$M25)</f>
        <v>0.509955321994669</v>
      </c>
      <c r="T25" t="s">
        <v>131</v>
      </c>
      <c r="U25" t="s">
        <v>132</v>
      </c>
      <c r="V25" t="s">
        <v>133</v>
      </c>
      <c r="W25" t="s">
        <v>134</v>
      </c>
      <c r="X25" t="s">
        <v>102</v>
      </c>
      <c r="Y25" t="s">
        <v>76</v>
      </c>
      <c r="Z25" s="8">
        <f>Q25-P25</f>
        <v>0.059058441866421285</v>
      </c>
      <c r="AA25" s="7">
        <f>IF(Q25&gt;0.5,1,0)</f>
        <v>1</v>
      </c>
      <c r="AB25">
        <v>1</v>
      </c>
    </row>
    <row r="26" spans="1:28" ht="12">
      <c r="A26" s="2">
        <v>24</v>
      </c>
      <c r="B26" t="str">
        <f>HYPERLINK(CONCATENATE("http://www.rnasoft.ca/strand/show_results.php?molecule_ID=",X26),X26)</f>
        <v>ASE_00067</v>
      </c>
      <c r="C26" t="str">
        <f>HYPERLINK(CONCATENATE("http://www.rnasoft.ca/strand/show_results.php?molecule_ID=",Y26),Y26)</f>
        <v>ASE_00348</v>
      </c>
      <c r="D26" s="5" t="str">
        <f>HYPERLINK(T26,"link")</f>
        <v>link</v>
      </c>
      <c r="E26" s="5" t="str">
        <f>HYPERLINK(U26,"link")</f>
        <v>link</v>
      </c>
      <c r="F26" s="5" t="str">
        <f>HYPERLINK(V26,"link")</f>
        <v>link</v>
      </c>
      <c r="G26" s="5" t="str">
        <f>HYPERLINK(W26,"link")</f>
        <v>link</v>
      </c>
      <c r="H26" s="6">
        <v>-704.95</v>
      </c>
      <c r="I26" s="6">
        <v>-794.87</v>
      </c>
      <c r="J26" s="6">
        <v>-704.95</v>
      </c>
      <c r="K26" s="6">
        <v>-794.87</v>
      </c>
      <c r="L26" s="6">
        <v>-1533.27</v>
      </c>
      <c r="M26" s="6">
        <v>-1535.71</v>
      </c>
      <c r="N26" s="7">
        <v>183</v>
      </c>
      <c r="O26" s="7">
        <v>175</v>
      </c>
      <c r="P26" s="8">
        <f>H26*2/($L26+$M26)</f>
        <v>0.459403450006191</v>
      </c>
      <c r="Q26" s="8">
        <f>I26*2/($L26+$M26)</f>
        <v>0.5180027240320888</v>
      </c>
      <c r="R26" s="8">
        <f>J26*2/($L26+$M26)</f>
        <v>0.459403450006191</v>
      </c>
      <c r="S26" s="8">
        <f>K26*2/($L26+$M26)</f>
        <v>0.5180027240320888</v>
      </c>
      <c r="T26" t="s">
        <v>135</v>
      </c>
      <c r="U26" t="s">
        <v>136</v>
      </c>
      <c r="V26" t="s">
        <v>137</v>
      </c>
      <c r="W26" t="s">
        <v>138</v>
      </c>
      <c r="X26" t="s">
        <v>97</v>
      </c>
      <c r="Y26" t="s">
        <v>31</v>
      </c>
      <c r="Z26" s="8">
        <f>Q26-P26</f>
        <v>0.05859927402589782</v>
      </c>
      <c r="AA26" s="7">
        <f>IF(Q26&gt;0.5,1,0)</f>
        <v>1</v>
      </c>
      <c r="AB26">
        <v>1</v>
      </c>
    </row>
    <row r="27" spans="1:28" ht="12">
      <c r="A27" s="2">
        <v>25</v>
      </c>
      <c r="B27" t="str">
        <f>HYPERLINK(CONCATENATE("http://www.rnasoft.ca/strand/show_results.php?molecule_ID=",X27),X27)</f>
        <v>ASE_00066</v>
      </c>
      <c r="C27" t="str">
        <f>HYPERLINK(CONCATENATE("http://www.rnasoft.ca/strand/show_results.php?molecule_ID=",Y27),Y27)</f>
        <v>ASE_00348</v>
      </c>
      <c r="D27" s="5" t="str">
        <f>HYPERLINK(T27,"link")</f>
        <v>link</v>
      </c>
      <c r="E27" s="5" t="str">
        <f>HYPERLINK(U27,"link")</f>
        <v>link</v>
      </c>
      <c r="F27" s="5" t="str">
        <f>HYPERLINK(V27,"link")</f>
        <v>link</v>
      </c>
      <c r="G27" s="5" t="str">
        <f>HYPERLINK(W27,"link")</f>
        <v>link</v>
      </c>
      <c r="H27" s="6">
        <v>-710.65</v>
      </c>
      <c r="I27" s="6">
        <v>-800.57</v>
      </c>
      <c r="J27" s="6">
        <v>-710.65</v>
      </c>
      <c r="K27" s="6">
        <v>-800.57</v>
      </c>
      <c r="L27" s="6">
        <v>-1535.53</v>
      </c>
      <c r="M27" s="6">
        <v>-1535.71</v>
      </c>
      <c r="N27" s="7">
        <v>183</v>
      </c>
      <c r="O27" s="7">
        <v>175</v>
      </c>
      <c r="P27" s="8">
        <f>H27*2/($L27+$M27)</f>
        <v>0.46277724957997424</v>
      </c>
      <c r="Q27" s="8">
        <f>I27*2/($L27+$M27)</f>
        <v>0.5213334027949623</v>
      </c>
      <c r="R27" s="8">
        <f>J27*2/($L27+$M27)</f>
        <v>0.46277724957997424</v>
      </c>
      <c r="S27" s="8">
        <f>K27*2/($L27+$M27)</f>
        <v>0.5213334027949623</v>
      </c>
      <c r="T27" t="s">
        <v>139</v>
      </c>
      <c r="U27" t="s">
        <v>140</v>
      </c>
      <c r="V27" t="s">
        <v>141</v>
      </c>
      <c r="W27" t="s">
        <v>142</v>
      </c>
      <c r="X27" t="s">
        <v>102</v>
      </c>
      <c r="Y27" t="s">
        <v>31</v>
      </c>
      <c r="Z27" s="8">
        <f>Q27-P27</f>
        <v>0.05855615321498808</v>
      </c>
      <c r="AA27" s="7">
        <f>IF(Q27&gt;0.5,1,0)</f>
        <v>1</v>
      </c>
      <c r="AB27">
        <v>1</v>
      </c>
    </row>
    <row r="28" spans="1:28" ht="12">
      <c r="A28" s="2">
        <v>26</v>
      </c>
      <c r="B28" t="str">
        <f>HYPERLINK(CONCATENATE("http://www.rnasoft.ca/strand/show_results.php?molecule_ID=",X28),X28)</f>
        <v>ASE_00067</v>
      </c>
      <c r="C28" t="str">
        <f>HYPERLINK(CONCATENATE("http://www.rnasoft.ca/strand/show_results.php?molecule_ID=",Y28),Y28)</f>
        <v>ASE_00109</v>
      </c>
      <c r="D28" s="5" t="str">
        <f>HYPERLINK(T28,"link")</f>
        <v>link</v>
      </c>
      <c r="E28" s="5" t="str">
        <f>HYPERLINK(U28,"link")</f>
        <v>link</v>
      </c>
      <c r="F28" s="5" t="str">
        <f>HYPERLINK(V28,"link")</f>
        <v>link</v>
      </c>
      <c r="G28" s="5" t="str">
        <f>HYPERLINK(W28,"link")</f>
        <v>link</v>
      </c>
      <c r="H28" s="6">
        <v>-701.84</v>
      </c>
      <c r="I28" s="6">
        <v>-791.76</v>
      </c>
      <c r="J28" s="6">
        <v>-701.84</v>
      </c>
      <c r="K28" s="6">
        <v>-791.76</v>
      </c>
      <c r="L28" s="6">
        <v>-1533.27</v>
      </c>
      <c r="M28" s="6">
        <v>-1539.66</v>
      </c>
      <c r="N28" s="7">
        <v>183</v>
      </c>
      <c r="O28" s="7">
        <v>176</v>
      </c>
      <c r="P28" s="8">
        <f>H28*2/($L28+$M28)</f>
        <v>0.45678879766216607</v>
      </c>
      <c r="Q28" s="8">
        <f>I28*2/($L28+$M28)</f>
        <v>0.5153127471175718</v>
      </c>
      <c r="R28" s="8">
        <f>J28*2/($L28+$M28)</f>
        <v>0.45678879766216607</v>
      </c>
      <c r="S28" s="8">
        <f>K28*2/($L28+$M28)</f>
        <v>0.5153127471175718</v>
      </c>
      <c r="T28" t="s">
        <v>143</v>
      </c>
      <c r="U28" t="s">
        <v>144</v>
      </c>
      <c r="V28" t="s">
        <v>145</v>
      </c>
      <c r="W28" t="s">
        <v>146</v>
      </c>
      <c r="X28" t="s">
        <v>97</v>
      </c>
      <c r="Y28" t="s">
        <v>46</v>
      </c>
      <c r="Z28" s="8">
        <f>Q28-P28</f>
        <v>0.05852394945540573</v>
      </c>
      <c r="AA28" s="7">
        <f>IF(Q28&gt;0.5,1,0)</f>
        <v>1</v>
      </c>
      <c r="AB28">
        <v>1</v>
      </c>
    </row>
    <row r="29" spans="1:28" ht="12">
      <c r="A29" s="2">
        <v>27</v>
      </c>
      <c r="B29" t="str">
        <f>HYPERLINK(CONCATENATE("http://www.rnasoft.ca/strand/show_results.php?molecule_ID=",X29),X29)</f>
        <v>ASE_00067</v>
      </c>
      <c r="C29" t="str">
        <f>HYPERLINK(CONCATENATE("http://www.rnasoft.ca/strand/show_results.php?molecule_ID=",Y29),Y29)</f>
        <v>ASE_00349</v>
      </c>
      <c r="D29" s="5" t="str">
        <f>HYPERLINK(T29,"link")</f>
        <v>link</v>
      </c>
      <c r="E29" s="5" t="str">
        <f>HYPERLINK(U29,"link")</f>
        <v>link</v>
      </c>
      <c r="F29" s="5" t="str">
        <f>HYPERLINK(V29,"link")</f>
        <v>link</v>
      </c>
      <c r="G29" s="5" t="str">
        <f>HYPERLINK(W29,"link")</f>
        <v>link</v>
      </c>
      <c r="H29" s="6">
        <v>-718.65</v>
      </c>
      <c r="I29" s="6">
        <v>-808.57</v>
      </c>
      <c r="J29" s="6">
        <v>-718.65</v>
      </c>
      <c r="K29" s="6">
        <v>-808.57</v>
      </c>
      <c r="L29" s="6">
        <v>-1533.27</v>
      </c>
      <c r="M29" s="6">
        <v>-1541.48</v>
      </c>
      <c r="N29" s="7">
        <v>183</v>
      </c>
      <c r="O29" s="7">
        <v>175</v>
      </c>
      <c r="P29" s="8">
        <f>H29*2/($L29+$M29)</f>
        <v>0.46745263842588824</v>
      </c>
      <c r="Q29" s="8">
        <f>I29*2/($L29+$M29)</f>
        <v>0.5259419464997155</v>
      </c>
      <c r="R29" s="8">
        <f>J29*2/($L29+$M29)</f>
        <v>0.46745263842588824</v>
      </c>
      <c r="S29" s="8">
        <f>K29*2/($L29+$M29)</f>
        <v>0.5259419464997155</v>
      </c>
      <c r="T29" t="s">
        <v>147</v>
      </c>
      <c r="U29" t="s">
        <v>148</v>
      </c>
      <c r="V29" t="s">
        <v>149</v>
      </c>
      <c r="W29" t="s">
        <v>150</v>
      </c>
      <c r="X29" t="s">
        <v>97</v>
      </c>
      <c r="Y29" t="s">
        <v>51</v>
      </c>
      <c r="Z29" s="8">
        <f>Q29-P29</f>
        <v>0.05848930807382724</v>
      </c>
      <c r="AA29" s="7">
        <f>IF(Q29&gt;0.5,1,0)</f>
        <v>1</v>
      </c>
      <c r="AB29">
        <v>1</v>
      </c>
    </row>
    <row r="30" spans="1:28" ht="12">
      <c r="A30" s="2">
        <v>28</v>
      </c>
      <c r="B30" t="str">
        <f>HYPERLINK(CONCATENATE("http://www.rnasoft.ca/strand/show_results.php?molecule_ID=",X30),X30)</f>
        <v>ASE_00066</v>
      </c>
      <c r="C30" t="str">
        <f>HYPERLINK(CONCATENATE("http://www.rnasoft.ca/strand/show_results.php?molecule_ID=",Y30),Y30)</f>
        <v>ASE_00109</v>
      </c>
      <c r="D30" s="5" t="str">
        <f>HYPERLINK(T30,"link")</f>
        <v>link</v>
      </c>
      <c r="E30" s="5" t="str">
        <f>HYPERLINK(U30,"link")</f>
        <v>link</v>
      </c>
      <c r="F30" s="5" t="str">
        <f>HYPERLINK(V30,"link")</f>
        <v>link</v>
      </c>
      <c r="G30" s="5" t="str">
        <f>HYPERLINK(W30,"link")</f>
        <v>link</v>
      </c>
      <c r="H30" s="6">
        <v>-707.54</v>
      </c>
      <c r="I30" s="6">
        <v>-797.46</v>
      </c>
      <c r="J30" s="6">
        <v>-707.54</v>
      </c>
      <c r="K30" s="6">
        <v>-797.46</v>
      </c>
      <c r="L30" s="6">
        <v>-1535.53</v>
      </c>
      <c r="M30" s="6">
        <v>-1539.66</v>
      </c>
      <c r="N30" s="7">
        <v>183</v>
      </c>
      <c r="O30" s="7">
        <v>176</v>
      </c>
      <c r="P30" s="8">
        <f>H30*2/($L30+$M30)</f>
        <v>0.46016018522432756</v>
      </c>
      <c r="Q30" s="8">
        <f>I30*2/($L30+$M30)</f>
        <v>0.5186411246134386</v>
      </c>
      <c r="R30" s="8">
        <f>J30*2/($L30+$M30)</f>
        <v>0.46016018522432756</v>
      </c>
      <c r="S30" s="8">
        <f>K30*2/($L30+$M30)</f>
        <v>0.5186411246134386</v>
      </c>
      <c r="T30" t="s">
        <v>151</v>
      </c>
      <c r="U30" t="s">
        <v>152</v>
      </c>
      <c r="V30" t="s">
        <v>153</v>
      </c>
      <c r="W30" t="s">
        <v>154</v>
      </c>
      <c r="X30" t="s">
        <v>102</v>
      </c>
      <c r="Y30" t="s">
        <v>46</v>
      </c>
      <c r="Z30" s="8">
        <f>Q30-P30</f>
        <v>0.05848093938911103</v>
      </c>
      <c r="AA30" s="7">
        <f>IF(Q30&gt;0.5,1,0)</f>
        <v>1</v>
      </c>
      <c r="AB30">
        <v>1</v>
      </c>
    </row>
    <row r="31" spans="1:28" ht="12">
      <c r="A31" s="2">
        <v>29</v>
      </c>
      <c r="B31" t="str">
        <f>HYPERLINK(CONCATENATE("http://www.rnasoft.ca/strand/show_results.php?molecule_ID=",X31),X31)</f>
        <v>ASE_00066</v>
      </c>
      <c r="C31" t="str">
        <f>HYPERLINK(CONCATENATE("http://www.rnasoft.ca/strand/show_results.php?molecule_ID=",Y31),Y31)</f>
        <v>ASE_00349</v>
      </c>
      <c r="D31" s="5" t="str">
        <f>HYPERLINK(T31,"link")</f>
        <v>link</v>
      </c>
      <c r="E31" s="5" t="str">
        <f>HYPERLINK(U31,"link")</f>
        <v>link</v>
      </c>
      <c r="F31" s="5" t="str">
        <f>HYPERLINK(V31,"link")</f>
        <v>link</v>
      </c>
      <c r="G31" s="5" t="str">
        <f>HYPERLINK(W31,"link")</f>
        <v>link</v>
      </c>
      <c r="H31" s="6">
        <v>-724.35</v>
      </c>
      <c r="I31" s="6">
        <v>-814.27</v>
      </c>
      <c r="J31" s="6">
        <v>-724.35</v>
      </c>
      <c r="K31" s="6">
        <v>-814.27</v>
      </c>
      <c r="L31" s="6">
        <v>-1535.53</v>
      </c>
      <c r="M31" s="6">
        <v>-1541.48</v>
      </c>
      <c r="N31" s="7">
        <v>183</v>
      </c>
      <c r="O31" s="7">
        <v>175</v>
      </c>
      <c r="P31" s="8">
        <f>H31*2/($L31+$M31)</f>
        <v>0.47081419949886416</v>
      </c>
      <c r="Q31" s="8">
        <f>I31*2/($L31+$M31)</f>
        <v>0.529260548389508</v>
      </c>
      <c r="R31" s="8">
        <f>J31*2/($L31+$M31)</f>
        <v>0.47081419949886416</v>
      </c>
      <c r="S31" s="8">
        <f>K31*2/($L31+$M31)</f>
        <v>0.529260548389508</v>
      </c>
      <c r="T31" t="s">
        <v>155</v>
      </c>
      <c r="U31" t="s">
        <v>156</v>
      </c>
      <c r="V31" t="s">
        <v>157</v>
      </c>
      <c r="W31" t="s">
        <v>158</v>
      </c>
      <c r="X31" t="s">
        <v>102</v>
      </c>
      <c r="Y31" t="s">
        <v>51</v>
      </c>
      <c r="Z31" s="8">
        <f>Q31-P31</f>
        <v>0.05844634889064382</v>
      </c>
      <c r="AA31" s="7">
        <f>IF(Q31&gt;0.5,1,0)</f>
        <v>1</v>
      </c>
      <c r="AB31">
        <v>1</v>
      </c>
    </row>
    <row r="32" spans="1:28" ht="12">
      <c r="A32" s="2">
        <v>30</v>
      </c>
      <c r="B32" t="str">
        <f>HYPERLINK(CONCATENATE("http://www.rnasoft.ca/strand/show_results.php?molecule_ID=",X32),X32)</f>
        <v>ASE_00067</v>
      </c>
      <c r="C32" t="str">
        <f>HYPERLINK(CONCATENATE("http://www.rnasoft.ca/strand/show_results.php?molecule_ID=",Y32),Y32)</f>
        <v>ASE_00110</v>
      </c>
      <c r="D32" s="5" t="str">
        <f>HYPERLINK(T32,"link")</f>
        <v>link</v>
      </c>
      <c r="E32" s="5" t="str">
        <f>HYPERLINK(U32,"link")</f>
        <v>link</v>
      </c>
      <c r="F32" s="5" t="str">
        <f>HYPERLINK(V32,"link")</f>
        <v>link</v>
      </c>
      <c r="G32" s="5" t="str">
        <f>HYPERLINK(W32,"link")</f>
        <v>link</v>
      </c>
      <c r="H32" s="6">
        <v>-709.88</v>
      </c>
      <c r="I32" s="6">
        <v>-799.8</v>
      </c>
      <c r="J32" s="6">
        <v>-709.88</v>
      </c>
      <c r="K32" s="6">
        <v>-799.8</v>
      </c>
      <c r="L32" s="6">
        <v>-1533.27</v>
      </c>
      <c r="M32" s="6">
        <v>-1547.26</v>
      </c>
      <c r="N32" s="7">
        <v>183</v>
      </c>
      <c r="O32" s="7">
        <v>176</v>
      </c>
      <c r="P32" s="8">
        <f>H32*2/($L32+$M32)</f>
        <v>0.4608817313903777</v>
      </c>
      <c r="Q32" s="8">
        <f>I32*2/($L32+$M32)</f>
        <v>0.5192612959458275</v>
      </c>
      <c r="R32" s="8">
        <f>J32*2/($L32+$M32)</f>
        <v>0.4608817313903777</v>
      </c>
      <c r="S32" s="8">
        <f>K32*2/($L32+$M32)</f>
        <v>0.5192612959458275</v>
      </c>
      <c r="T32" t="s">
        <v>159</v>
      </c>
      <c r="U32" t="s">
        <v>160</v>
      </c>
      <c r="V32" t="s">
        <v>161</v>
      </c>
      <c r="W32" t="s">
        <v>162</v>
      </c>
      <c r="X32" t="s">
        <v>97</v>
      </c>
      <c r="Y32" t="s">
        <v>56</v>
      </c>
      <c r="Z32" s="8">
        <f>Q32-P32</f>
        <v>0.05837956455544979</v>
      </c>
      <c r="AA32" s="7">
        <f>IF(Q32&gt;0.5,1,0)</f>
        <v>1</v>
      </c>
      <c r="AB32">
        <v>1</v>
      </c>
    </row>
    <row r="33" spans="1:28" ht="12">
      <c r="A33" s="2">
        <v>31</v>
      </c>
      <c r="B33" t="str">
        <f>HYPERLINK(CONCATENATE("http://www.rnasoft.ca/strand/show_results.php?molecule_ID=",X33),X33)</f>
        <v>ASE_00067</v>
      </c>
      <c r="C33" t="str">
        <f>HYPERLINK(CONCATENATE("http://www.rnasoft.ca/strand/show_results.php?molecule_ID=",Y33),Y33)</f>
        <v>ASE_00158</v>
      </c>
      <c r="D33" s="5" t="str">
        <f>HYPERLINK(T33,"link")</f>
        <v>link</v>
      </c>
      <c r="E33" s="5" t="str">
        <f>HYPERLINK(U33,"link")</f>
        <v>link</v>
      </c>
      <c r="F33" s="5" t="str">
        <f>HYPERLINK(V33,"link")</f>
        <v>link</v>
      </c>
      <c r="G33" s="5" t="str">
        <f>HYPERLINK(W33,"link")</f>
        <v>link</v>
      </c>
      <c r="H33" s="6">
        <v>-708.2</v>
      </c>
      <c r="I33" s="6">
        <v>-798.12</v>
      </c>
      <c r="J33" s="6">
        <v>-708.2</v>
      </c>
      <c r="K33" s="6">
        <v>-798.12</v>
      </c>
      <c r="L33" s="6">
        <v>-1533.27</v>
      </c>
      <c r="M33" s="6">
        <v>-1549.03</v>
      </c>
      <c r="N33" s="7">
        <v>183</v>
      </c>
      <c r="O33" s="7">
        <v>179</v>
      </c>
      <c r="P33" s="8">
        <f>H33*2/($L33+$M33)</f>
        <v>0.4595269766083769</v>
      </c>
      <c r="Q33" s="8">
        <f>I33*2/($L33+$M33)</f>
        <v>0.5178730169029621</v>
      </c>
      <c r="R33" s="8">
        <f>J33*2/($L33+$M33)</f>
        <v>0.4595269766083769</v>
      </c>
      <c r="S33" s="8">
        <f>K33*2/($L33+$M33)</f>
        <v>0.5178730169029621</v>
      </c>
      <c r="T33" t="s">
        <v>163</v>
      </c>
      <c r="U33" t="s">
        <v>164</v>
      </c>
      <c r="V33" t="s">
        <v>165</v>
      </c>
      <c r="W33" t="s">
        <v>166</v>
      </c>
      <c r="X33" t="s">
        <v>97</v>
      </c>
      <c r="Y33" t="s">
        <v>66</v>
      </c>
      <c r="Z33" s="8">
        <f>Q33-P33</f>
        <v>0.05834604029458518</v>
      </c>
      <c r="AA33" s="7">
        <f>IF(Q33&gt;0.5,1,0)</f>
        <v>1</v>
      </c>
      <c r="AB33">
        <v>1</v>
      </c>
    </row>
    <row r="34" spans="1:28" ht="12">
      <c r="A34" s="2">
        <v>32</v>
      </c>
      <c r="B34" t="str">
        <f>HYPERLINK(CONCATENATE("http://www.rnasoft.ca/strand/show_results.php?molecule_ID=",X34),X34)</f>
        <v>ASE_00067</v>
      </c>
      <c r="C34" t="str">
        <f>HYPERLINK(CONCATENATE("http://www.rnasoft.ca/strand/show_results.php?molecule_ID=",Y34),Y34)</f>
        <v>ASE_00107</v>
      </c>
      <c r="D34" s="5" t="str">
        <f>HYPERLINK(T34,"link")</f>
        <v>link</v>
      </c>
      <c r="E34" s="5" t="str">
        <f>HYPERLINK(U34,"link")</f>
        <v>link</v>
      </c>
      <c r="F34" s="5" t="str">
        <f>HYPERLINK(V34,"link")</f>
        <v>link</v>
      </c>
      <c r="G34" s="5" t="str">
        <f>HYPERLINK(W34,"link")</f>
        <v>link</v>
      </c>
      <c r="H34" s="6">
        <v>-708.2</v>
      </c>
      <c r="I34" s="6">
        <v>-798.12</v>
      </c>
      <c r="J34" s="6">
        <v>-708.2</v>
      </c>
      <c r="K34" s="6">
        <v>-798.12</v>
      </c>
      <c r="L34" s="6">
        <v>-1533.27</v>
      </c>
      <c r="M34" s="6">
        <v>-1549.03</v>
      </c>
      <c r="N34" s="7">
        <v>183</v>
      </c>
      <c r="O34" s="7">
        <v>179</v>
      </c>
      <c r="P34" s="8">
        <f>H34*2/($L34+$M34)</f>
        <v>0.4595269766083769</v>
      </c>
      <c r="Q34" s="8">
        <f>I34*2/($L34+$M34)</f>
        <v>0.5178730169029621</v>
      </c>
      <c r="R34" s="8">
        <f>J34*2/($L34+$M34)</f>
        <v>0.4595269766083769</v>
      </c>
      <c r="S34" s="8">
        <f>K34*2/($L34+$M34)</f>
        <v>0.5178730169029621</v>
      </c>
      <c r="T34" t="s">
        <v>167</v>
      </c>
      <c r="U34" t="s">
        <v>168</v>
      </c>
      <c r="V34" t="s">
        <v>169</v>
      </c>
      <c r="W34" t="s">
        <v>170</v>
      </c>
      <c r="X34" t="s">
        <v>97</v>
      </c>
      <c r="Y34" t="s">
        <v>61</v>
      </c>
      <c r="Z34" s="8">
        <f>Q34-P34</f>
        <v>0.05834604029458518</v>
      </c>
      <c r="AA34" s="7">
        <f>IF(Q34&gt;0.5,1,0)</f>
        <v>1</v>
      </c>
      <c r="AB34">
        <v>1</v>
      </c>
    </row>
    <row r="35" spans="1:28" ht="12">
      <c r="A35" s="2">
        <v>33</v>
      </c>
      <c r="B35" t="str">
        <f>HYPERLINK(CONCATENATE("http://www.rnasoft.ca/strand/show_results.php?molecule_ID=",X35),X35)</f>
        <v>ASE_00066</v>
      </c>
      <c r="C35" t="str">
        <f>HYPERLINK(CONCATENATE("http://www.rnasoft.ca/strand/show_results.php?molecule_ID=",Y35),Y35)</f>
        <v>ASE_00110</v>
      </c>
      <c r="D35" s="5" t="str">
        <f>HYPERLINK(T35,"link")</f>
        <v>link</v>
      </c>
      <c r="E35" s="5" t="str">
        <f>HYPERLINK(U35,"link")</f>
        <v>link</v>
      </c>
      <c r="F35" s="5" t="str">
        <f>HYPERLINK(V35,"link")</f>
        <v>link</v>
      </c>
      <c r="G35" s="5" t="str">
        <f>HYPERLINK(W35,"link")</f>
        <v>link</v>
      </c>
      <c r="H35" s="6">
        <v>-715.58</v>
      </c>
      <c r="I35" s="6">
        <v>-805.5</v>
      </c>
      <c r="J35" s="6">
        <v>-715.58</v>
      </c>
      <c r="K35" s="6">
        <v>-805.5</v>
      </c>
      <c r="L35" s="6">
        <v>-1535.53</v>
      </c>
      <c r="M35" s="6">
        <v>-1547.26</v>
      </c>
      <c r="N35" s="7">
        <v>183</v>
      </c>
      <c r="O35" s="7">
        <v>176</v>
      </c>
      <c r="P35" s="8">
        <f>H35*2/($L35+$M35)</f>
        <v>0.4642418069346274</v>
      </c>
      <c r="Q35" s="8">
        <f>I35*2/($L35+$M35)</f>
        <v>0.5225785733053501</v>
      </c>
      <c r="R35" s="8">
        <f>J35*2/($L35+$M35)</f>
        <v>0.4642418069346274</v>
      </c>
      <c r="S35" s="8">
        <f>K35*2/($L35+$M35)</f>
        <v>0.5225785733053501</v>
      </c>
      <c r="T35" t="s">
        <v>171</v>
      </c>
      <c r="U35" t="s">
        <v>172</v>
      </c>
      <c r="V35" t="s">
        <v>173</v>
      </c>
      <c r="W35" t="s">
        <v>174</v>
      </c>
      <c r="X35" t="s">
        <v>102</v>
      </c>
      <c r="Y35" t="s">
        <v>56</v>
      </c>
      <c r="Z35" s="8">
        <f>Q35-P35</f>
        <v>0.05833676637072266</v>
      </c>
      <c r="AA35" s="7">
        <f>IF(Q35&gt;0.5,1,0)</f>
        <v>1</v>
      </c>
      <c r="AB35">
        <v>1</v>
      </c>
    </row>
    <row r="36" spans="1:28" ht="12">
      <c r="A36" s="2">
        <v>34</v>
      </c>
      <c r="B36" t="str">
        <f>HYPERLINK(CONCATENATE("http://www.rnasoft.ca/strand/show_results.php?molecule_ID=",X36),X36)</f>
        <v>ASE_00066</v>
      </c>
      <c r="C36" t="str">
        <f>HYPERLINK(CONCATENATE("http://www.rnasoft.ca/strand/show_results.php?molecule_ID=",Y36),Y36)</f>
        <v>ASE_00107</v>
      </c>
      <c r="D36" s="5" t="str">
        <f>HYPERLINK(T36,"link")</f>
        <v>link</v>
      </c>
      <c r="E36" s="5" t="str">
        <f>HYPERLINK(U36,"link")</f>
        <v>link</v>
      </c>
      <c r="F36" s="5" t="str">
        <f>HYPERLINK(V36,"link")</f>
        <v>link</v>
      </c>
      <c r="G36" s="5" t="str">
        <f>HYPERLINK(W36,"link")</f>
        <v>link</v>
      </c>
      <c r="H36" s="6">
        <v>-713.9</v>
      </c>
      <c r="I36" s="6">
        <v>-803.82</v>
      </c>
      <c r="J36" s="6">
        <v>-713.9</v>
      </c>
      <c r="K36" s="6">
        <v>-803.82</v>
      </c>
      <c r="L36" s="6">
        <v>-1535.53</v>
      </c>
      <c r="M36" s="6">
        <v>-1549.03</v>
      </c>
      <c r="N36" s="7">
        <v>183</v>
      </c>
      <c r="O36" s="7">
        <v>179</v>
      </c>
      <c r="P36" s="8">
        <f>H36*2/($L36+$M36)</f>
        <v>0.4628861166584537</v>
      </c>
      <c r="Q36" s="8">
        <f>I36*2/($L36+$M36)</f>
        <v>0.521189407889618</v>
      </c>
      <c r="R36" s="8">
        <f>J36*2/($L36+$M36)</f>
        <v>0.4628861166584537</v>
      </c>
      <c r="S36" s="8">
        <f>K36*2/($L36+$M36)</f>
        <v>0.521189407889618</v>
      </c>
      <c r="T36" t="s">
        <v>175</v>
      </c>
      <c r="U36" t="s">
        <v>176</v>
      </c>
      <c r="V36" t="s">
        <v>177</v>
      </c>
      <c r="W36" t="s">
        <v>178</v>
      </c>
      <c r="X36" t="s">
        <v>102</v>
      </c>
      <c r="Y36" t="s">
        <v>61</v>
      </c>
      <c r="Z36" s="8">
        <f>Q36-P36</f>
        <v>0.05830329123116429</v>
      </c>
      <c r="AA36" s="7">
        <f>IF(Q36&gt;0.5,1,0)</f>
        <v>1</v>
      </c>
      <c r="AB36">
        <v>1</v>
      </c>
    </row>
    <row r="37" spans="1:28" ht="12">
      <c r="A37" s="2">
        <v>35</v>
      </c>
      <c r="B37" t="str">
        <f>HYPERLINK(CONCATENATE("http://www.rnasoft.ca/strand/show_results.php?molecule_ID=",X37),X37)</f>
        <v>ASE_00066</v>
      </c>
      <c r="C37" t="str">
        <f>HYPERLINK(CONCATENATE("http://www.rnasoft.ca/strand/show_results.php?molecule_ID=",Y37),Y37)</f>
        <v>ASE_00158</v>
      </c>
      <c r="D37" s="5" t="str">
        <f>HYPERLINK(T37,"link")</f>
        <v>link</v>
      </c>
      <c r="E37" s="5" t="str">
        <f>HYPERLINK(U37,"link")</f>
        <v>link</v>
      </c>
      <c r="F37" s="5" t="str">
        <f>HYPERLINK(V37,"link")</f>
        <v>link</v>
      </c>
      <c r="G37" s="5" t="str">
        <f>HYPERLINK(W37,"link")</f>
        <v>link</v>
      </c>
      <c r="H37" s="6">
        <v>-713.9</v>
      </c>
      <c r="I37" s="6">
        <v>-803.82</v>
      </c>
      <c r="J37" s="6">
        <v>-713.9</v>
      </c>
      <c r="K37" s="6">
        <v>-803.82</v>
      </c>
      <c r="L37" s="6">
        <v>-1535.53</v>
      </c>
      <c r="M37" s="6">
        <v>-1549.03</v>
      </c>
      <c r="N37" s="7">
        <v>183</v>
      </c>
      <c r="O37" s="7">
        <v>179</v>
      </c>
      <c r="P37" s="8">
        <f>H37*2/($L37+$M37)</f>
        <v>0.4628861166584537</v>
      </c>
      <c r="Q37" s="8">
        <f>I37*2/($L37+$M37)</f>
        <v>0.521189407889618</v>
      </c>
      <c r="R37" s="8">
        <f>J37*2/($L37+$M37)</f>
        <v>0.4628861166584537</v>
      </c>
      <c r="S37" s="8">
        <f>K37*2/($L37+$M37)</f>
        <v>0.521189407889618</v>
      </c>
      <c r="T37" t="s">
        <v>179</v>
      </c>
      <c r="U37" t="s">
        <v>180</v>
      </c>
      <c r="V37" t="s">
        <v>181</v>
      </c>
      <c r="W37" t="s">
        <v>182</v>
      </c>
      <c r="X37" t="s">
        <v>102</v>
      </c>
      <c r="Y37" t="s">
        <v>66</v>
      </c>
      <c r="Z37" s="8">
        <f>Q37-P37</f>
        <v>0.05830329123116429</v>
      </c>
      <c r="AA37" s="7">
        <f>IF(Q37&gt;0.5,1,0)</f>
        <v>1</v>
      </c>
      <c r="AB37">
        <v>1</v>
      </c>
    </row>
    <row r="38" spans="1:28" ht="12">
      <c r="A38" s="2">
        <v>36</v>
      </c>
      <c r="B38" t="str">
        <f>HYPERLINK(CONCATENATE("http://www.rnasoft.ca/strand/show_results.php?molecule_ID=",X38),X38)</f>
        <v>ASE_00018</v>
      </c>
      <c r="C38" t="str">
        <f>HYPERLINK(CONCATENATE("http://www.rnasoft.ca/strand/show_results.php?molecule_ID=",Y38),Y38)</f>
        <v>ASE_00065</v>
      </c>
      <c r="D38" s="5" t="str">
        <f>HYPERLINK(T38,"link")</f>
        <v>link</v>
      </c>
      <c r="E38" s="5" t="str">
        <f>HYPERLINK(U38,"link")</f>
        <v>link</v>
      </c>
      <c r="F38" s="5" t="str">
        <f>HYPERLINK(V38,"link")</f>
        <v>link</v>
      </c>
      <c r="G38" s="5" t="str">
        <f>HYPERLINK(W38,"link")</f>
        <v>link</v>
      </c>
      <c r="H38" s="6">
        <v>-871.18</v>
      </c>
      <c r="I38" s="6">
        <v>-963.12</v>
      </c>
      <c r="J38" s="6">
        <v>-887.6</v>
      </c>
      <c r="K38" s="6">
        <v>-963.12</v>
      </c>
      <c r="L38" s="6">
        <v>-1657.89</v>
      </c>
      <c r="M38" s="6">
        <v>-1534.64</v>
      </c>
      <c r="N38" s="7">
        <v>184</v>
      </c>
      <c r="O38" s="7">
        <v>185</v>
      </c>
      <c r="P38" s="8">
        <f>H38*2/($L38+$M38)</f>
        <v>0.5457615120296442</v>
      </c>
      <c r="Q38" s="8">
        <f>I38*2/($L38+$M38)</f>
        <v>0.6033584649165395</v>
      </c>
      <c r="R38" s="8">
        <f>J38*2/($L38+$M38)</f>
        <v>0.556048024607443</v>
      </c>
      <c r="S38" s="8">
        <f>K38*2/($L38+$M38)</f>
        <v>0.6033584649165395</v>
      </c>
      <c r="T38" t="s">
        <v>183</v>
      </c>
      <c r="U38" t="s">
        <v>184</v>
      </c>
      <c r="V38" t="s">
        <v>185</v>
      </c>
      <c r="W38" t="s">
        <v>186</v>
      </c>
      <c r="X38" t="s">
        <v>81</v>
      </c>
      <c r="Y38" t="s">
        <v>187</v>
      </c>
      <c r="Z38" s="8">
        <f>Q38-P38</f>
        <v>0.05759695288689537</v>
      </c>
      <c r="AA38" s="7">
        <f>IF(Q38&gt;0.5,1,0)</f>
        <v>1</v>
      </c>
      <c r="AB38">
        <v>2</v>
      </c>
    </row>
    <row r="39" spans="1:28" ht="12">
      <c r="A39" s="2">
        <v>37</v>
      </c>
      <c r="B39" t="str">
        <f>HYPERLINK(CONCATENATE("http://www.rnasoft.ca/strand/show_results.php?molecule_ID=",X39),X39)</f>
        <v>ASE_00018</v>
      </c>
      <c r="C39" t="str">
        <f>HYPERLINK(CONCATENATE("http://www.rnasoft.ca/strand/show_results.php?molecule_ID=",Y39),Y39)</f>
        <v>ASE_00050</v>
      </c>
      <c r="D39" s="5" t="str">
        <f>HYPERLINK(T39,"link")</f>
        <v>link</v>
      </c>
      <c r="E39" s="5" t="str">
        <f>HYPERLINK(U39,"link")</f>
        <v>link</v>
      </c>
      <c r="F39" s="5" t="str">
        <f>HYPERLINK(V39,"link")</f>
        <v>link</v>
      </c>
      <c r="G39" s="5" t="str">
        <f>HYPERLINK(W39,"link")</f>
        <v>link</v>
      </c>
      <c r="H39" s="6">
        <v>-864.58</v>
      </c>
      <c r="I39" s="6">
        <v>-955.9</v>
      </c>
      <c r="J39" s="6">
        <v>-881</v>
      </c>
      <c r="K39" s="6">
        <v>-955.9</v>
      </c>
      <c r="L39" s="6">
        <v>-1657.89</v>
      </c>
      <c r="M39" s="6">
        <v>-1592.96</v>
      </c>
      <c r="N39" s="7">
        <v>184</v>
      </c>
      <c r="O39" s="7">
        <v>186</v>
      </c>
      <c r="P39" s="8">
        <f>H39*2/($L39+$M39)</f>
        <v>0.5319101158158636</v>
      </c>
      <c r="Q39" s="8">
        <f>I39*2/($L39+$M39)</f>
        <v>0.5880923450789792</v>
      </c>
      <c r="R39" s="8">
        <f>J39*2/($L39+$M39)</f>
        <v>0.5420120891459156</v>
      </c>
      <c r="S39" s="8">
        <f>K39*2/($L39+$M39)</f>
        <v>0.5880923450789792</v>
      </c>
      <c r="T39" t="s">
        <v>188</v>
      </c>
      <c r="U39" t="s">
        <v>189</v>
      </c>
      <c r="V39" t="s">
        <v>190</v>
      </c>
      <c r="W39" t="s">
        <v>191</v>
      </c>
      <c r="X39" t="s">
        <v>81</v>
      </c>
      <c r="Y39" t="s">
        <v>192</v>
      </c>
      <c r="Z39" s="8">
        <f>Q39-P39</f>
        <v>0.05618222926311567</v>
      </c>
      <c r="AA39" s="7">
        <f>IF(Q39&gt;0.5,1,0)</f>
        <v>1</v>
      </c>
      <c r="AB39">
        <v>2</v>
      </c>
    </row>
    <row r="40" spans="1:28" ht="12">
      <c r="A40" s="2">
        <v>38</v>
      </c>
      <c r="B40" t="str">
        <f>HYPERLINK(CONCATENATE("http://www.rnasoft.ca/strand/show_results.php?molecule_ID=",X40),X40)</f>
        <v>ASE_00018</v>
      </c>
      <c r="C40" t="str">
        <f>HYPERLINK(CONCATENATE("http://www.rnasoft.ca/strand/show_results.php?molecule_ID=",Y40),Y40)</f>
        <v>ASE_00049</v>
      </c>
      <c r="D40" s="5" t="str">
        <f>HYPERLINK(T40,"link")</f>
        <v>link</v>
      </c>
      <c r="E40" s="5" t="str">
        <f>HYPERLINK(U40,"link")</f>
        <v>link</v>
      </c>
      <c r="F40" s="5" t="str">
        <f>HYPERLINK(V40,"link")</f>
        <v>link</v>
      </c>
      <c r="G40" s="5" t="str">
        <f>HYPERLINK(W40,"link")</f>
        <v>link</v>
      </c>
      <c r="H40" s="6">
        <v>-862.35</v>
      </c>
      <c r="I40" s="6">
        <v>-953.67</v>
      </c>
      <c r="J40" s="6">
        <v>-878.77</v>
      </c>
      <c r="K40" s="6">
        <v>-953.67</v>
      </c>
      <c r="L40" s="6">
        <v>-1657.89</v>
      </c>
      <c r="M40" s="6">
        <v>-1596.3199</v>
      </c>
      <c r="N40" s="7">
        <v>184</v>
      </c>
      <c r="O40" s="7">
        <v>186</v>
      </c>
      <c r="P40" s="8">
        <f>H40*2/($L40+$M40)</f>
        <v>0.5299903979764797</v>
      </c>
      <c r="Q40" s="8">
        <f>I40*2/($L40+$M40)</f>
        <v>0.5861146203261197</v>
      </c>
      <c r="R40" s="8">
        <f>J40*2/($L40+$M40)</f>
        <v>0.5400819412417128</v>
      </c>
      <c r="S40" s="8">
        <f>K40*2/($L40+$M40)</f>
        <v>0.5861146203261197</v>
      </c>
      <c r="T40" t="s">
        <v>193</v>
      </c>
      <c r="U40" t="s">
        <v>194</v>
      </c>
      <c r="V40" t="s">
        <v>195</v>
      </c>
      <c r="W40" t="s">
        <v>196</v>
      </c>
      <c r="X40" t="s">
        <v>81</v>
      </c>
      <c r="Y40" t="s">
        <v>197</v>
      </c>
      <c r="Z40" s="8">
        <f>Q40-P40</f>
        <v>0.056124222349639985</v>
      </c>
      <c r="AA40" s="7">
        <f>IF(Q40&gt;0.5,1,0)</f>
        <v>1</v>
      </c>
      <c r="AB40">
        <v>2</v>
      </c>
    </row>
    <row r="41" spans="1:28" ht="12">
      <c r="A41" s="2">
        <v>39</v>
      </c>
      <c r="B41" t="str">
        <f>HYPERLINK(CONCATENATE("http://www.rnasoft.ca/strand/show_results.php?molecule_ID=",X41),X41)</f>
        <v>ASE_00054</v>
      </c>
      <c r="C41" t="str">
        <f>HYPERLINK(CONCATENATE("http://www.rnasoft.ca/strand/show_results.php?molecule_ID=",Y41),Y41)</f>
        <v>ASE_00295</v>
      </c>
      <c r="D41" s="5" t="str">
        <f>HYPERLINK(T41,"link")</f>
        <v>link</v>
      </c>
      <c r="E41" s="5" t="str">
        <f>HYPERLINK(U41,"link")</f>
        <v>link</v>
      </c>
      <c r="F41" s="5" t="str">
        <f>HYPERLINK(V41,"link")</f>
        <v>link</v>
      </c>
      <c r="G41" s="5" t="str">
        <f>HYPERLINK(W41,"link")</f>
        <v>link</v>
      </c>
      <c r="H41" s="6">
        <v>-805.4</v>
      </c>
      <c r="I41" s="6">
        <v>-891.55</v>
      </c>
      <c r="J41" s="6">
        <v>-817.58</v>
      </c>
      <c r="K41" s="6">
        <v>-891.55</v>
      </c>
      <c r="L41" s="6">
        <v>-1589.8099</v>
      </c>
      <c r="M41" s="6">
        <v>-1544.8199</v>
      </c>
      <c r="N41" s="7">
        <v>186</v>
      </c>
      <c r="O41" s="7">
        <v>175</v>
      </c>
      <c r="P41" s="8">
        <f>H41*2/($L41+$M41)</f>
        <v>0.5138724834428614</v>
      </c>
      <c r="Q41" s="8">
        <f>I41*2/($L41+$M41)</f>
        <v>0.5688391018295047</v>
      </c>
      <c r="R41" s="8">
        <f>J41*2/($L41+$M41)</f>
        <v>0.521643736048193</v>
      </c>
      <c r="S41" s="8">
        <f>K41*2/($L41+$M41)</f>
        <v>0.5688391018295047</v>
      </c>
      <c r="T41" t="s">
        <v>198</v>
      </c>
      <c r="U41" t="s">
        <v>199</v>
      </c>
      <c r="V41" t="s">
        <v>200</v>
      </c>
      <c r="W41" t="s">
        <v>201</v>
      </c>
      <c r="X41" t="s">
        <v>202</v>
      </c>
      <c r="Y41" t="s">
        <v>203</v>
      </c>
      <c r="Z41" s="8">
        <f>Q41-P41</f>
        <v>0.054966618386643296</v>
      </c>
      <c r="AA41" s="7">
        <f>IF(Q41&gt;0.5,1,0)</f>
        <v>1</v>
      </c>
      <c r="AB41">
        <v>2</v>
      </c>
    </row>
    <row r="42" spans="1:28" ht="12">
      <c r="A42" s="2">
        <v>40</v>
      </c>
      <c r="B42" t="str">
        <f>HYPERLINK(CONCATENATE("http://www.rnasoft.ca/strand/show_results.php?molecule_ID=",X42),X42)</f>
        <v>ASE_00053</v>
      </c>
      <c r="C42" t="str">
        <f>HYPERLINK(CONCATENATE("http://www.rnasoft.ca/strand/show_results.php?molecule_ID=",Y42),Y42)</f>
        <v>ASE_00295</v>
      </c>
      <c r="D42" s="5" t="str">
        <f>HYPERLINK(T42,"link")</f>
        <v>link</v>
      </c>
      <c r="E42" s="5" t="str">
        <f>HYPERLINK(U42,"link")</f>
        <v>link</v>
      </c>
      <c r="F42" s="5" t="str">
        <f>HYPERLINK(V42,"link")</f>
        <v>link</v>
      </c>
      <c r="G42" s="5" t="str">
        <f>HYPERLINK(W42,"link")</f>
        <v>link</v>
      </c>
      <c r="H42" s="6">
        <v>-802.7</v>
      </c>
      <c r="I42" s="6">
        <v>-888.85</v>
      </c>
      <c r="J42" s="6">
        <v>-814.88</v>
      </c>
      <c r="K42" s="6">
        <v>-888.85</v>
      </c>
      <c r="L42" s="6">
        <v>-1591.58</v>
      </c>
      <c r="M42" s="6">
        <v>-1544.8199</v>
      </c>
      <c r="N42" s="7">
        <v>186</v>
      </c>
      <c r="O42" s="7">
        <v>175</v>
      </c>
      <c r="P42" s="8">
        <f>H42*2/($L42+$M42)</f>
        <v>0.5118607483694921</v>
      </c>
      <c r="Q42" s="8">
        <f>I42*2/($L42+$M42)</f>
        <v>0.5667963450706653</v>
      </c>
      <c r="R42" s="8">
        <f>J42*2/($L42+$M42)</f>
        <v>0.5196276150882418</v>
      </c>
      <c r="S42" s="8">
        <f>K42*2/($L42+$M42)</f>
        <v>0.5667963450706653</v>
      </c>
      <c r="T42" t="s">
        <v>204</v>
      </c>
      <c r="U42" t="s">
        <v>205</v>
      </c>
      <c r="V42" t="s">
        <v>206</v>
      </c>
      <c r="W42" t="s">
        <v>207</v>
      </c>
      <c r="X42" t="s">
        <v>208</v>
      </c>
      <c r="Y42" t="s">
        <v>203</v>
      </c>
      <c r="Z42" s="8">
        <f>Q42-P42</f>
        <v>0.054935596701173206</v>
      </c>
      <c r="AA42" s="7">
        <f>IF(Q42&gt;0.5,1,0)</f>
        <v>1</v>
      </c>
      <c r="AB42">
        <v>2</v>
      </c>
    </row>
    <row r="43" spans="1:28" ht="12">
      <c r="A43" s="2">
        <v>41</v>
      </c>
      <c r="B43" t="str">
        <f>HYPERLINK(CONCATENATE("http://www.rnasoft.ca/strand/show_results.php?molecule_ID=",X43),X43)</f>
        <v>ASE_00018</v>
      </c>
      <c r="C43" t="str">
        <f>HYPERLINK(CONCATENATE("http://www.rnasoft.ca/strand/show_results.php?molecule_ID=",Y43),Y43)</f>
        <v>ASE_00073</v>
      </c>
      <c r="D43" s="5" t="str">
        <f>HYPERLINK(T43,"link")</f>
        <v>link</v>
      </c>
      <c r="E43" s="5" t="str">
        <f>HYPERLINK(U43,"link")</f>
        <v>link</v>
      </c>
      <c r="F43" s="5" t="str">
        <f>HYPERLINK(V43,"link")</f>
        <v>link</v>
      </c>
      <c r="G43" s="5" t="str">
        <f>HYPERLINK(W43,"link")</f>
        <v>link</v>
      </c>
      <c r="H43" s="6">
        <v>-904.97</v>
      </c>
      <c r="I43" s="6">
        <v>-991.47</v>
      </c>
      <c r="J43" s="6">
        <v>-904.97</v>
      </c>
      <c r="K43" s="6">
        <v>-991.47</v>
      </c>
      <c r="L43" s="6">
        <v>-1657.89</v>
      </c>
      <c r="M43" s="6">
        <v>-1581.6799</v>
      </c>
      <c r="N43" s="7">
        <v>184</v>
      </c>
      <c r="O43" s="7">
        <v>194</v>
      </c>
      <c r="P43" s="8">
        <f>H43*2/($L43+$M43)</f>
        <v>0.5586976221750918</v>
      </c>
      <c r="Q43" s="8">
        <f>I43*2/($L43+$M43)</f>
        <v>0.6120997728741707</v>
      </c>
      <c r="R43" s="8">
        <f>J43*2/($L43+$M43)</f>
        <v>0.5586976221750918</v>
      </c>
      <c r="S43" s="8">
        <f>K43*2/($L43+$M43)</f>
        <v>0.6120997728741707</v>
      </c>
      <c r="T43" t="s">
        <v>209</v>
      </c>
      <c r="U43" t="s">
        <v>210</v>
      </c>
      <c r="V43" t="s">
        <v>211</v>
      </c>
      <c r="W43" t="s">
        <v>212</v>
      </c>
      <c r="X43" t="s">
        <v>81</v>
      </c>
      <c r="Y43" t="s">
        <v>213</v>
      </c>
      <c r="Z43" s="8">
        <f>Q43-P43</f>
        <v>0.05340215069907894</v>
      </c>
      <c r="AA43" s="7">
        <f>IF(Q43&gt;0.5,1,0)</f>
        <v>1</v>
      </c>
      <c r="AB43">
        <v>2</v>
      </c>
    </row>
    <row r="44" spans="1:28" ht="12">
      <c r="A44" s="2">
        <v>42</v>
      </c>
      <c r="B44" t="str">
        <f>HYPERLINK(CONCATENATE("http://www.rnasoft.ca/strand/show_results.php?molecule_ID=",X44),X44)</f>
        <v>ASE_00018</v>
      </c>
      <c r="C44" t="str">
        <f>HYPERLINK(CONCATENATE("http://www.rnasoft.ca/strand/show_results.php?molecule_ID=",Y44),Y44)</f>
        <v>ASE_00069</v>
      </c>
      <c r="D44" s="5" t="str">
        <f>HYPERLINK(T44,"link")</f>
        <v>link</v>
      </c>
      <c r="E44" s="5" t="str">
        <f>HYPERLINK(U44,"link")</f>
        <v>link</v>
      </c>
      <c r="F44" s="5" t="str">
        <f>HYPERLINK(V44,"link")</f>
        <v>link</v>
      </c>
      <c r="G44" s="5" t="str">
        <f>HYPERLINK(W44,"link")</f>
        <v>link</v>
      </c>
      <c r="H44" s="6">
        <v>-902.48</v>
      </c>
      <c r="I44" s="6">
        <v>-988.98</v>
      </c>
      <c r="J44" s="6">
        <v>-902.48</v>
      </c>
      <c r="K44" s="6">
        <v>-988.98</v>
      </c>
      <c r="L44" s="6">
        <v>-1657.89</v>
      </c>
      <c r="M44" s="6">
        <v>-1582.87</v>
      </c>
      <c r="N44" s="7">
        <v>184</v>
      </c>
      <c r="O44" s="7">
        <v>194</v>
      </c>
      <c r="P44" s="8">
        <f>H44*2/($L44+$M44)</f>
        <v>0.5569557758056752</v>
      </c>
      <c r="Q44" s="8">
        <f>I44*2/($L44+$M44)</f>
        <v>0.6103383157037238</v>
      </c>
      <c r="R44" s="8">
        <f>J44*2/($L44+$M44)</f>
        <v>0.5569557758056752</v>
      </c>
      <c r="S44" s="8">
        <f>K44*2/($L44+$M44)</f>
        <v>0.6103383157037238</v>
      </c>
      <c r="T44" t="s">
        <v>214</v>
      </c>
      <c r="U44" t="s">
        <v>215</v>
      </c>
      <c r="V44" t="s">
        <v>216</v>
      </c>
      <c r="W44" t="s">
        <v>217</v>
      </c>
      <c r="X44" t="s">
        <v>81</v>
      </c>
      <c r="Y44" t="s">
        <v>218</v>
      </c>
      <c r="Z44" s="8">
        <f>Q44-P44</f>
        <v>0.05338253989804853</v>
      </c>
      <c r="AA44" s="7">
        <f>IF(Q44&gt;0.5,1,0)</f>
        <v>1</v>
      </c>
      <c r="AB44">
        <v>2</v>
      </c>
    </row>
    <row r="45" spans="1:28" ht="12">
      <c r="A45" s="2">
        <v>43</v>
      </c>
      <c r="B45" t="str">
        <f>HYPERLINK(CONCATENATE("http://www.rnasoft.ca/strand/show_results.php?molecule_ID=",X45),X45)</f>
        <v>ASE_00018</v>
      </c>
      <c r="C45" t="str">
        <f>HYPERLINK(CONCATENATE("http://www.rnasoft.ca/strand/show_results.php?molecule_ID=",Y45),Y45)</f>
        <v>ASE_00071</v>
      </c>
      <c r="D45" s="5" t="str">
        <f>HYPERLINK(T45,"link")</f>
        <v>link</v>
      </c>
      <c r="E45" s="5" t="str">
        <f>HYPERLINK(U45,"link")</f>
        <v>link</v>
      </c>
      <c r="F45" s="5" t="str">
        <f>HYPERLINK(V45,"link")</f>
        <v>link</v>
      </c>
      <c r="G45" s="5" t="str">
        <f>HYPERLINK(W45,"link")</f>
        <v>link</v>
      </c>
      <c r="H45" s="6">
        <v>-902.48</v>
      </c>
      <c r="I45" s="6">
        <v>-988.98</v>
      </c>
      <c r="J45" s="6">
        <v>-902.48</v>
      </c>
      <c r="K45" s="6">
        <v>-988.98</v>
      </c>
      <c r="L45" s="6">
        <v>-1657.89</v>
      </c>
      <c r="M45" s="6">
        <v>-1582.87</v>
      </c>
      <c r="N45" s="7">
        <v>184</v>
      </c>
      <c r="O45" s="7">
        <v>194</v>
      </c>
      <c r="P45" s="8">
        <f>H45*2/($L45+$M45)</f>
        <v>0.5569557758056752</v>
      </c>
      <c r="Q45" s="8">
        <f>I45*2/($L45+$M45)</f>
        <v>0.6103383157037238</v>
      </c>
      <c r="R45" s="8">
        <f>J45*2/($L45+$M45)</f>
        <v>0.5569557758056752</v>
      </c>
      <c r="S45" s="8">
        <f>K45*2/($L45+$M45)</f>
        <v>0.6103383157037238</v>
      </c>
      <c r="T45" t="s">
        <v>219</v>
      </c>
      <c r="U45" t="s">
        <v>220</v>
      </c>
      <c r="V45" t="s">
        <v>221</v>
      </c>
      <c r="W45" t="s">
        <v>222</v>
      </c>
      <c r="X45" t="s">
        <v>81</v>
      </c>
      <c r="Y45" t="s">
        <v>223</v>
      </c>
      <c r="Z45" s="8">
        <f>Q45-P45</f>
        <v>0.05338253989804853</v>
      </c>
      <c r="AA45" s="7">
        <f>IF(Q45&gt;0.5,1,0)</f>
        <v>1</v>
      </c>
      <c r="AB45">
        <v>2</v>
      </c>
    </row>
    <row r="46" spans="1:28" ht="12">
      <c r="A46" s="2">
        <v>44</v>
      </c>
      <c r="B46" t="str">
        <f>HYPERLINK(CONCATENATE("http://www.rnasoft.ca/strand/show_results.php?molecule_ID=",X46),X46)</f>
        <v>ASE_00018</v>
      </c>
      <c r="C46" t="str">
        <f>HYPERLINK(CONCATENATE("http://www.rnasoft.ca/strand/show_results.php?molecule_ID=",Y46),Y46)</f>
        <v>ASE_00054</v>
      </c>
      <c r="D46" s="5" t="str">
        <f>HYPERLINK(T46,"link")</f>
        <v>link</v>
      </c>
      <c r="E46" s="5" t="str">
        <f>HYPERLINK(U46,"link")</f>
        <v>link</v>
      </c>
      <c r="F46" s="5" t="str">
        <f>HYPERLINK(V46,"link")</f>
        <v>link</v>
      </c>
      <c r="G46" s="5" t="str">
        <f>HYPERLINK(W46,"link")</f>
        <v>link</v>
      </c>
      <c r="H46" s="6">
        <v>-860.26</v>
      </c>
      <c r="I46" s="6">
        <v>-946.82</v>
      </c>
      <c r="J46" s="6">
        <v>-876.68</v>
      </c>
      <c r="K46" s="6">
        <v>-946.82</v>
      </c>
      <c r="L46" s="6">
        <v>-1657.89</v>
      </c>
      <c r="M46" s="6">
        <v>-1589.8099</v>
      </c>
      <c r="N46" s="7">
        <v>184</v>
      </c>
      <c r="O46" s="7">
        <v>186</v>
      </c>
      <c r="P46" s="8">
        <f>H46*2/($L46+$M46)</f>
        <v>0.5297656966396433</v>
      </c>
      <c r="Q46" s="8">
        <f>I46*2/($L46+$M46)</f>
        <v>0.583071114421625</v>
      </c>
      <c r="R46" s="8">
        <f>J46*2/($L46+$M46)</f>
        <v>0.5398774683584526</v>
      </c>
      <c r="S46" s="8">
        <f>K46*2/($L46+$M46)</f>
        <v>0.583071114421625</v>
      </c>
      <c r="T46" t="s">
        <v>224</v>
      </c>
      <c r="U46" t="s">
        <v>225</v>
      </c>
      <c r="V46" t="s">
        <v>226</v>
      </c>
      <c r="W46" t="s">
        <v>227</v>
      </c>
      <c r="X46" t="s">
        <v>81</v>
      </c>
      <c r="Y46" t="s">
        <v>202</v>
      </c>
      <c r="Z46" s="8">
        <f>Q46-P46</f>
        <v>0.05330541778198161</v>
      </c>
      <c r="AA46" s="7">
        <f>IF(Q46&gt;0.5,1,0)</f>
        <v>1</v>
      </c>
      <c r="AB46">
        <v>2</v>
      </c>
    </row>
    <row r="47" spans="1:28" ht="12">
      <c r="A47" s="2">
        <v>45</v>
      </c>
      <c r="B47" t="str">
        <f>HYPERLINK(CONCATENATE("http://www.rnasoft.ca/strand/show_results.php?molecule_ID=",X47),X47)</f>
        <v>ASE_00018</v>
      </c>
      <c r="C47" t="str">
        <f>HYPERLINK(CONCATENATE("http://www.rnasoft.ca/strand/show_results.php?molecule_ID=",Y47),Y47)</f>
        <v>ASE_00053</v>
      </c>
      <c r="D47" s="5" t="str">
        <f>HYPERLINK(T47,"link")</f>
        <v>link</v>
      </c>
      <c r="E47" s="5" t="str">
        <f>HYPERLINK(U47,"link")</f>
        <v>link</v>
      </c>
      <c r="F47" s="5" t="str">
        <f>HYPERLINK(V47,"link")</f>
        <v>link</v>
      </c>
      <c r="G47" s="5" t="str">
        <f>HYPERLINK(W47,"link")</f>
        <v>link</v>
      </c>
      <c r="H47" s="6">
        <v>-863.81</v>
      </c>
      <c r="I47" s="6">
        <v>-950.37</v>
      </c>
      <c r="J47" s="6">
        <v>-880.23</v>
      </c>
      <c r="K47" s="6">
        <v>-950.37</v>
      </c>
      <c r="L47" s="6">
        <v>-1657.89</v>
      </c>
      <c r="M47" s="6">
        <v>-1591.58</v>
      </c>
      <c r="N47" s="7">
        <v>184</v>
      </c>
      <c r="O47" s="7">
        <v>186</v>
      </c>
      <c r="P47" s="8">
        <f>H47*2/($L47+$M47)</f>
        <v>0.5316620864325566</v>
      </c>
      <c r="Q47" s="8">
        <f>I47*2/($L47+$M47)</f>
        <v>0.5849384668884464</v>
      </c>
      <c r="R47" s="8">
        <f>J47*2/($L47+$M47)</f>
        <v>0.5417683499155247</v>
      </c>
      <c r="S47" s="8">
        <f>K47*2/($L47+$M47)</f>
        <v>0.5849384668884464</v>
      </c>
      <c r="T47" t="s">
        <v>228</v>
      </c>
      <c r="U47" t="s">
        <v>229</v>
      </c>
      <c r="V47" t="s">
        <v>230</v>
      </c>
      <c r="W47" t="s">
        <v>231</v>
      </c>
      <c r="X47" t="s">
        <v>81</v>
      </c>
      <c r="Y47" t="s">
        <v>208</v>
      </c>
      <c r="Z47" s="8">
        <f>Q47-P47</f>
        <v>0.05327638045588978</v>
      </c>
      <c r="AA47" s="7">
        <f>IF(Q47&gt;0.5,1,0)</f>
        <v>1</v>
      </c>
      <c r="AB47">
        <v>2</v>
      </c>
    </row>
    <row r="48" spans="1:28" ht="12">
      <c r="A48" s="2">
        <v>46</v>
      </c>
      <c r="B48" t="str">
        <f>HYPERLINK(CONCATENATE("http://www.rnasoft.ca/strand/show_results.php?molecule_ID=",X48),X48)</f>
        <v>ASE_00018</v>
      </c>
      <c r="C48" t="str">
        <f>HYPERLINK(CONCATENATE("http://www.rnasoft.ca/strand/show_results.php?molecule_ID=",Y48),Y48)</f>
        <v>ASE_00061</v>
      </c>
      <c r="D48" s="5" t="str">
        <f>HYPERLINK(T48,"link")</f>
        <v>link</v>
      </c>
      <c r="E48" s="5" t="str">
        <f>HYPERLINK(U48,"link")</f>
        <v>link</v>
      </c>
      <c r="F48" s="5" t="str">
        <f>HYPERLINK(V48,"link")</f>
        <v>link</v>
      </c>
      <c r="G48" s="5" t="str">
        <f>HYPERLINK(W48,"link")</f>
        <v>link</v>
      </c>
      <c r="H48" s="6">
        <v>-860.13</v>
      </c>
      <c r="I48" s="6">
        <v>-944.89</v>
      </c>
      <c r="J48" s="6">
        <v>-876.55</v>
      </c>
      <c r="K48" s="6">
        <v>-944.89</v>
      </c>
      <c r="L48" s="6">
        <v>-1657.89</v>
      </c>
      <c r="M48" s="6">
        <v>-1536.25</v>
      </c>
      <c r="N48" s="7">
        <v>184</v>
      </c>
      <c r="O48" s="7">
        <v>182</v>
      </c>
      <c r="P48" s="8">
        <f>H48*2/($L48+$M48)</f>
        <v>0.5385675017375569</v>
      </c>
      <c r="Q48" s="8">
        <f>I48*2/($L48+$M48)</f>
        <v>0.591639690182647</v>
      </c>
      <c r="R48" s="8">
        <f>J48*2/($L48+$M48)</f>
        <v>0.5488488294188733</v>
      </c>
      <c r="S48" s="8">
        <f>K48*2/($L48+$M48)</f>
        <v>0.591639690182647</v>
      </c>
      <c r="T48" t="s">
        <v>232</v>
      </c>
      <c r="U48" t="s">
        <v>233</v>
      </c>
      <c r="V48" t="s">
        <v>234</v>
      </c>
      <c r="W48" t="s">
        <v>235</v>
      </c>
      <c r="X48" t="s">
        <v>81</v>
      </c>
      <c r="Y48" t="s">
        <v>236</v>
      </c>
      <c r="Z48" s="8">
        <f>Q48-P48</f>
        <v>0.053072188445090096</v>
      </c>
      <c r="AA48" s="7">
        <f>IF(Q48&gt;0.5,1,0)</f>
        <v>1</v>
      </c>
      <c r="AB48">
        <v>2</v>
      </c>
    </row>
    <row r="49" spans="1:28" ht="12">
      <c r="A49" s="2">
        <v>47</v>
      </c>
      <c r="B49" t="str">
        <f>HYPERLINK(CONCATENATE("http://www.rnasoft.ca/strand/show_results.php?molecule_ID=",X49),X49)</f>
        <v>ASE_00050</v>
      </c>
      <c r="C49" t="str">
        <f>HYPERLINK(CONCATENATE("http://www.rnasoft.ca/strand/show_results.php?molecule_ID=",Y49),Y49)</f>
        <v>ASE_00292</v>
      </c>
      <c r="D49" s="5" t="str">
        <f>HYPERLINK(T49,"link")</f>
        <v>link</v>
      </c>
      <c r="E49" s="5" t="str">
        <f>HYPERLINK(U49,"link")</f>
        <v>link</v>
      </c>
      <c r="F49" s="5" t="str">
        <f>HYPERLINK(V49,"link")</f>
        <v>link</v>
      </c>
      <c r="G49" s="5" t="str">
        <f>HYPERLINK(W49,"link")</f>
        <v>link</v>
      </c>
      <c r="H49" s="6">
        <v>-797.1</v>
      </c>
      <c r="I49" s="6">
        <v>-880.75</v>
      </c>
      <c r="J49" s="6">
        <v>-807.69</v>
      </c>
      <c r="K49" s="6">
        <v>-880.75</v>
      </c>
      <c r="L49" s="6">
        <v>-1592.96</v>
      </c>
      <c r="M49" s="6">
        <v>-1591.27</v>
      </c>
      <c r="N49" s="7">
        <v>186</v>
      </c>
      <c r="O49" s="7">
        <v>187</v>
      </c>
      <c r="P49" s="8">
        <f>H49*2/($L49+$M49)</f>
        <v>0.5006547893839327</v>
      </c>
      <c r="Q49" s="8">
        <f>I49*2/($L49+$M49)</f>
        <v>0.5531949639316256</v>
      </c>
      <c r="R49" s="8">
        <f>J49*2/($L49+$M49)</f>
        <v>0.5073063189530908</v>
      </c>
      <c r="S49" s="8">
        <f>K49*2/($L49+$M49)</f>
        <v>0.5531949639316256</v>
      </c>
      <c r="T49" t="s">
        <v>237</v>
      </c>
      <c r="U49" t="s">
        <v>238</v>
      </c>
      <c r="V49" t="s">
        <v>239</v>
      </c>
      <c r="W49" t="s">
        <v>240</v>
      </c>
      <c r="X49" t="s">
        <v>192</v>
      </c>
      <c r="Y49" t="s">
        <v>241</v>
      </c>
      <c r="Z49" s="8">
        <f>Q49-P49</f>
        <v>0.052540174547692886</v>
      </c>
      <c r="AA49" s="7">
        <f>IF(Q49&gt;0.5,1,0)</f>
        <v>1</v>
      </c>
      <c r="AB49">
        <v>2</v>
      </c>
    </row>
    <row r="50" spans="1:28" ht="12">
      <c r="A50" s="2">
        <v>48</v>
      </c>
      <c r="B50" t="str">
        <f>HYPERLINK(CONCATENATE("http://www.rnasoft.ca/strand/show_results.php?molecule_ID=",X50),X50)</f>
        <v>ASE_00049</v>
      </c>
      <c r="C50" t="str">
        <f>HYPERLINK(CONCATENATE("http://www.rnasoft.ca/strand/show_results.php?molecule_ID=",Y50),Y50)</f>
        <v>ASE_00292</v>
      </c>
      <c r="D50" s="5" t="str">
        <f>HYPERLINK(T50,"link")</f>
        <v>link</v>
      </c>
      <c r="E50" s="5" t="str">
        <f>HYPERLINK(U50,"link")</f>
        <v>link</v>
      </c>
      <c r="F50" s="5" t="str">
        <f>HYPERLINK(V50,"link")</f>
        <v>link</v>
      </c>
      <c r="G50" s="5" t="str">
        <f>HYPERLINK(W50,"link")</f>
        <v>link</v>
      </c>
      <c r="H50" s="6">
        <v>-800.39</v>
      </c>
      <c r="I50" s="6">
        <v>-884.04</v>
      </c>
      <c r="J50" s="6">
        <v>-810.98</v>
      </c>
      <c r="K50" s="6">
        <v>-884.04</v>
      </c>
      <c r="L50" s="6">
        <v>-1596.3199</v>
      </c>
      <c r="M50" s="6">
        <v>-1591.27</v>
      </c>
      <c r="N50" s="7">
        <v>186</v>
      </c>
      <c r="O50" s="7">
        <v>187</v>
      </c>
      <c r="P50" s="8">
        <f>H50*2/($L50+$M50)</f>
        <v>0.5021913264312953</v>
      </c>
      <c r="Q50" s="8">
        <f>I50*2/($L50+$M50)</f>
        <v>0.5546761206640791</v>
      </c>
      <c r="R50" s="8">
        <f>J50*2/($L50+$M50)</f>
        <v>0.5088358449121702</v>
      </c>
      <c r="S50" s="8">
        <f>K50*2/($L50+$M50)</f>
        <v>0.5546761206640791</v>
      </c>
      <c r="T50" t="s">
        <v>242</v>
      </c>
      <c r="U50" t="s">
        <v>243</v>
      </c>
      <c r="V50" t="s">
        <v>244</v>
      </c>
      <c r="W50" t="s">
        <v>245</v>
      </c>
      <c r="X50" t="s">
        <v>197</v>
      </c>
      <c r="Y50" t="s">
        <v>241</v>
      </c>
      <c r="Z50" s="8">
        <f>Q50-P50</f>
        <v>0.05248479423278385</v>
      </c>
      <c r="AA50" s="7">
        <f>IF(Q50&gt;0.5,1,0)</f>
        <v>1</v>
      </c>
      <c r="AB50">
        <v>2</v>
      </c>
    </row>
    <row r="51" spans="1:28" ht="12">
      <c r="A51" s="2">
        <v>49</v>
      </c>
      <c r="B51" t="str">
        <f>HYPERLINK(CONCATENATE("http://www.rnasoft.ca/strand/show_results.php?molecule_ID=",X51),X51)</f>
        <v>ASE_00018</v>
      </c>
      <c r="C51" t="str">
        <f>HYPERLINK(CONCATENATE("http://www.rnasoft.ca/strand/show_results.php?molecule_ID=",Y51),Y51)</f>
        <v>ASE_00036</v>
      </c>
      <c r="D51" s="5" t="str">
        <f>HYPERLINK(T51,"link")</f>
        <v>link</v>
      </c>
      <c r="E51" s="5" t="str">
        <f>HYPERLINK(U51,"link")</f>
        <v>link</v>
      </c>
      <c r="F51" s="5" t="str">
        <f>HYPERLINK(V51,"link")</f>
        <v>link</v>
      </c>
      <c r="G51" s="5" t="str">
        <f>HYPERLINK(W51,"link")</f>
        <v>link</v>
      </c>
      <c r="H51" s="6">
        <v>-853.43</v>
      </c>
      <c r="I51" s="6">
        <v>-935.12</v>
      </c>
      <c r="J51" s="6">
        <v>-869.85</v>
      </c>
      <c r="K51" s="6">
        <v>-935.12</v>
      </c>
      <c r="L51" s="6">
        <v>-1657.89</v>
      </c>
      <c r="M51" s="6">
        <v>-1520.9</v>
      </c>
      <c r="N51" s="7">
        <v>184</v>
      </c>
      <c r="O51" s="7">
        <v>183</v>
      </c>
      <c r="P51" s="8">
        <f>H51*2/($L51+$M51)</f>
        <v>0.5369527398790105</v>
      </c>
      <c r="Q51" s="8">
        <f>I51*2/($L51+$M51)</f>
        <v>0.5883496550574275</v>
      </c>
      <c r="R51" s="8">
        <f>J51*2/($L51+$M51)</f>
        <v>0.5472837148726403</v>
      </c>
      <c r="S51" s="8">
        <f>K51*2/($L51+$M51)</f>
        <v>0.5883496550574275</v>
      </c>
      <c r="T51" t="s">
        <v>246</v>
      </c>
      <c r="U51" t="s">
        <v>247</v>
      </c>
      <c r="V51" t="s">
        <v>248</v>
      </c>
      <c r="W51" t="s">
        <v>249</v>
      </c>
      <c r="X51" t="s">
        <v>81</v>
      </c>
      <c r="Y51" t="s">
        <v>250</v>
      </c>
      <c r="Z51" s="8">
        <f>Q51-P51</f>
        <v>0.051396915178417046</v>
      </c>
      <c r="AA51" s="7">
        <f>IF(Q51&gt;0.5,1,0)</f>
        <v>1</v>
      </c>
      <c r="AB51">
        <v>2</v>
      </c>
    </row>
    <row r="52" spans="1:28" ht="12">
      <c r="A52" s="2">
        <v>50</v>
      </c>
      <c r="B52" t="str">
        <f>HYPERLINK(CONCATENATE("http://www.rnasoft.ca/strand/show_results.php?molecule_ID=",X52),X52)</f>
        <v>ASE_00054</v>
      </c>
      <c r="C52" t="str">
        <f>HYPERLINK(CONCATENATE("http://www.rnasoft.ca/strand/show_results.php?molecule_ID=",Y52),Y52)</f>
        <v>ASE_00292</v>
      </c>
      <c r="D52" s="5" t="str">
        <f>HYPERLINK(T52,"link")</f>
        <v>link</v>
      </c>
      <c r="E52" s="5" t="str">
        <f>HYPERLINK(U52,"link")</f>
        <v>link</v>
      </c>
      <c r="F52" s="5" t="str">
        <f>HYPERLINK(V52,"link")</f>
        <v>link</v>
      </c>
      <c r="G52" s="5" t="str">
        <f>HYPERLINK(W52,"link")</f>
        <v>link</v>
      </c>
      <c r="H52" s="6">
        <v>-797.1</v>
      </c>
      <c r="I52" s="6">
        <v>-875.51</v>
      </c>
      <c r="J52" s="6">
        <v>-807.69</v>
      </c>
      <c r="K52" s="6">
        <v>-875.51</v>
      </c>
      <c r="L52" s="6">
        <v>-1589.8099</v>
      </c>
      <c r="M52" s="6">
        <v>-1591.27</v>
      </c>
      <c r="N52" s="7">
        <v>186</v>
      </c>
      <c r="O52" s="7">
        <v>187</v>
      </c>
      <c r="P52" s="8">
        <f>H52*2/($L52+$M52)</f>
        <v>0.5011505683966002</v>
      </c>
      <c r="Q52" s="8">
        <f>I52*2/($L52+$M52)</f>
        <v>0.5504482927322889</v>
      </c>
      <c r="R52" s="8">
        <f>J52*2/($L52+$M52)</f>
        <v>0.5078086847174131</v>
      </c>
      <c r="S52" s="8">
        <f>K52*2/($L52+$M52)</f>
        <v>0.5504482927322889</v>
      </c>
      <c r="T52" t="s">
        <v>251</v>
      </c>
      <c r="U52" t="s">
        <v>252</v>
      </c>
      <c r="V52" t="s">
        <v>253</v>
      </c>
      <c r="W52" t="s">
        <v>254</v>
      </c>
      <c r="X52" t="s">
        <v>202</v>
      </c>
      <c r="Y52" t="s">
        <v>241</v>
      </c>
      <c r="Z52" s="8">
        <f>Q52-P52</f>
        <v>0.049297724335688686</v>
      </c>
      <c r="AA52" s="7">
        <f>IF(Q52&gt;0.5,1,0)</f>
        <v>1</v>
      </c>
      <c r="AB52">
        <v>2</v>
      </c>
    </row>
    <row r="53" spans="27:28" ht="13.5">
      <c r="AA53" t="s">
        <v>255</v>
      </c>
      <c r="AB53">
        <f>COUNTIF(AB3:AB52,"=1")</f>
        <v>33</v>
      </c>
    </row>
    <row r="54" spans="27:28" ht="13.5">
      <c r="AA54" t="s">
        <v>256</v>
      </c>
      <c r="AB54">
        <f>COUNTIF(AB3:AB52,"=2")</f>
        <v>17</v>
      </c>
    </row>
  </sheetData>
  <sheetProtection selectLockedCells="1" selectUnlockedCells="1"/>
  <mergeCells count="4">
    <mergeCell ref="B1:G1"/>
    <mergeCell ref="H1:M1"/>
    <mergeCell ref="N1:O1"/>
    <mergeCell ref="P1:S1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Nimrod Milo</cp:lastModifiedBy>
  <dcterms:modified xsi:type="dcterms:W3CDTF">2012-05-16T08:06:37Z</dcterms:modified>
  <cp:category/>
  <cp:version/>
  <cp:contentType/>
  <cp:contentStatus/>
  <cp:revision>12</cp:revision>
</cp:coreProperties>
</file>